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KA\0_Reka_docs\Heistopes_project\Emi_MSc\"/>
    </mc:Choice>
  </mc:AlternateContent>
  <xr:revisionPtr revIDLastSave="0" documentId="8_{44ED36F8-37E9-4D08-898F-3B964F172431}" xr6:coauthVersionLast="47" xr6:coauthVersionMax="47" xr10:uidLastSave="{00000000-0000-0000-0000-000000000000}"/>
  <bookViews>
    <workbookView xWindow="-28920" yWindow="-120" windowWidth="29040" windowHeight="15720" firstSheet="3" activeTab="5" xr2:uid="{A614B77D-6282-478B-8913-52A9441D22C7}"/>
  </bookViews>
  <sheets>
    <sheet name="olivine_composition_texture" sheetId="1" r:id="rId1"/>
    <sheet name="ol-sp-pairs" sheetId="5" r:id="rId2"/>
    <sheet name="ol-sp-thermometry" sheetId="3" r:id="rId3"/>
    <sheet name="Lee_et_al_2009_Tpm_Ppm_Tpot" sheetId="4" r:id="rId4"/>
    <sheet name="Tpm_Ppm_Putirka_primelt" sheetId="6" r:id="rId5"/>
    <sheet name="noble_gas_isotopes" sheetId="7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12" i="7" l="1"/>
  <c r="AG11" i="7"/>
  <c r="AG10" i="7"/>
  <c r="AG9" i="7"/>
  <c r="AG8" i="7"/>
  <c r="AG7" i="7"/>
  <c r="AG6" i="7"/>
  <c r="AG3" i="7"/>
  <c r="CA26" i="5" l="1"/>
  <c r="BZ26" i="5"/>
  <c r="CA25" i="5"/>
  <c r="BZ25" i="5"/>
  <c r="CA24" i="5"/>
  <c r="BZ24" i="5"/>
  <c r="CA23" i="5"/>
  <c r="BZ23" i="5"/>
  <c r="CA22" i="5"/>
  <c r="BZ22" i="5"/>
  <c r="CA21" i="5"/>
  <c r="BZ21" i="5"/>
  <c r="CA20" i="5"/>
  <c r="BZ20" i="5"/>
  <c r="CA19" i="5"/>
  <c r="BZ19" i="5"/>
  <c r="CA18" i="5"/>
  <c r="BZ18" i="5"/>
  <c r="CA17" i="5"/>
  <c r="BZ17" i="5"/>
  <c r="CA16" i="5"/>
  <c r="BZ16" i="5"/>
  <c r="CA15" i="5"/>
  <c r="BZ15" i="5"/>
  <c r="CA14" i="5"/>
  <c r="BZ14" i="5"/>
  <c r="CA13" i="5"/>
  <c r="BZ13" i="5"/>
  <c r="CA12" i="5"/>
  <c r="BZ12" i="5"/>
  <c r="CA11" i="5"/>
  <c r="BZ11" i="5"/>
  <c r="CA10" i="5"/>
  <c r="BZ10" i="5"/>
  <c r="CA9" i="5"/>
  <c r="BZ9" i="5"/>
  <c r="CA8" i="5"/>
  <c r="BZ8" i="5"/>
  <c r="CA7" i="5"/>
  <c r="BZ7" i="5"/>
  <c r="CA6" i="5"/>
  <c r="BZ6" i="5"/>
  <c r="CA5" i="5"/>
  <c r="BZ5" i="5"/>
  <c r="CA4" i="5"/>
  <c r="BZ4" i="5"/>
  <c r="CA3" i="5"/>
  <c r="BZ3" i="5"/>
  <c r="CA2" i="5"/>
  <c r="BZ2" i="5"/>
  <c r="E19" i="4" l="1"/>
  <c r="D19" i="4"/>
  <c r="C19" i="4"/>
  <c r="E18" i="4"/>
  <c r="D18" i="4"/>
  <c r="C18" i="4"/>
</calcChain>
</file>

<file path=xl/sharedStrings.xml><?xml version="1.0" encoding="utf-8"?>
<sst xmlns="http://schemas.openxmlformats.org/spreadsheetml/2006/main" count="1999" uniqueCount="603">
  <si>
    <t>Sample</t>
  </si>
  <si>
    <t>Position</t>
  </si>
  <si>
    <t>Si</t>
  </si>
  <si>
    <t>Ti</t>
  </si>
  <si>
    <t>Al</t>
  </si>
  <si>
    <t>Cr</t>
  </si>
  <si>
    <t>Fe</t>
  </si>
  <si>
    <t>Mn</t>
  </si>
  <si>
    <t>Ni</t>
  </si>
  <si>
    <t>Mg</t>
  </si>
  <si>
    <t>Ca</t>
  </si>
  <si>
    <t>Zn</t>
  </si>
  <si>
    <t>P</t>
  </si>
  <si>
    <t>equ_liq_mg-value</t>
  </si>
  <si>
    <t>Mg(ppm)</t>
  </si>
  <si>
    <t>Fe(ppm)</t>
  </si>
  <si>
    <t>GRU2_c_an1</t>
  </si>
  <si>
    <t>GRU2</t>
  </si>
  <si>
    <t>core</t>
  </si>
  <si>
    <t>GRU2_r_an2</t>
  </si>
  <si>
    <t>rim</t>
  </si>
  <si>
    <t>GRU2_an4</t>
  </si>
  <si>
    <t>GRU2_c_an5</t>
  </si>
  <si>
    <t>GRU2_r_an6</t>
  </si>
  <si>
    <t>GRU2_c_an7</t>
  </si>
  <si>
    <t>GRU2_r_an8</t>
  </si>
  <si>
    <t>GRU2_c_an9</t>
  </si>
  <si>
    <t>GRU2_r_an10</t>
  </si>
  <si>
    <t>GRU2_c_an13</t>
  </si>
  <si>
    <t>GRU2_r_an15</t>
  </si>
  <si>
    <t>GRU2_c_an16</t>
  </si>
  <si>
    <t>GRU2_r_an17</t>
  </si>
  <si>
    <t>GRU2_c_an18</t>
  </si>
  <si>
    <t>GRU2_r_an19</t>
  </si>
  <si>
    <t>GRU2_c_an20</t>
  </si>
  <si>
    <t>GRU2_c_an21</t>
  </si>
  <si>
    <t>GRU2_r_an22</t>
  </si>
  <si>
    <t>GRU2_c_an23</t>
  </si>
  <si>
    <t>GRU2_r_an24</t>
  </si>
  <si>
    <t>GRU2_c_an26</t>
  </si>
  <si>
    <t>GRU2_r_an27</t>
  </si>
  <si>
    <t>GRU2_c_an29</t>
  </si>
  <si>
    <t>17Barc_an1</t>
  </si>
  <si>
    <t>BARC17</t>
  </si>
  <si>
    <t>17Barc_an2</t>
  </si>
  <si>
    <t>17Barc_an4</t>
  </si>
  <si>
    <t>17Barc_an5</t>
  </si>
  <si>
    <t>17Barc_an6</t>
  </si>
  <si>
    <t>17Barc_an7</t>
  </si>
  <si>
    <t>17Barc_an8</t>
  </si>
  <si>
    <t>17Barc_an10</t>
  </si>
  <si>
    <t>17Barc_an11</t>
  </si>
  <si>
    <t>17Barc_an12</t>
  </si>
  <si>
    <t>17Barc_an13</t>
  </si>
  <si>
    <t>17Barc_an14</t>
  </si>
  <si>
    <t>17Barc_an15</t>
  </si>
  <si>
    <t>17Barc_an16</t>
  </si>
  <si>
    <t>17Barc_an17</t>
  </si>
  <si>
    <t>17Barc_an18</t>
  </si>
  <si>
    <t>17Barc_an19</t>
  </si>
  <si>
    <t>17Barc_an20</t>
  </si>
  <si>
    <t>17Barc_an21</t>
  </si>
  <si>
    <t>17Barc_an22</t>
  </si>
  <si>
    <t>17Barc_an23</t>
  </si>
  <si>
    <t>17Barc_an24</t>
  </si>
  <si>
    <t>17Barc_an26</t>
  </si>
  <si>
    <t>17Barc_an27</t>
  </si>
  <si>
    <t>17Barc_an28</t>
  </si>
  <si>
    <t>17Barc_an29</t>
  </si>
  <si>
    <t>GRU15_an1</t>
  </si>
  <si>
    <t>GRU15</t>
  </si>
  <si>
    <t>GRU15_an2</t>
  </si>
  <si>
    <t>GRU15_an4</t>
  </si>
  <si>
    <t>GRU15_an5</t>
  </si>
  <si>
    <t>GRU15_an7</t>
  </si>
  <si>
    <t>GRU15_an8</t>
  </si>
  <si>
    <t>GRU15_an9</t>
  </si>
  <si>
    <t>GRU15_an10</t>
  </si>
  <si>
    <t>GRU15_an11</t>
  </si>
  <si>
    <t>GRU15_an12</t>
  </si>
  <si>
    <t>GRU15_an13</t>
  </si>
  <si>
    <t>GRU15_an14</t>
  </si>
  <si>
    <t>GRU15_an15</t>
  </si>
  <si>
    <t>GRU15_an16</t>
  </si>
  <si>
    <t>GRU15_an17</t>
  </si>
  <si>
    <t>GRU15_an19</t>
  </si>
  <si>
    <t>GRU15_an20</t>
  </si>
  <si>
    <t>GRU15_an23</t>
  </si>
  <si>
    <t>GRU15_an24</t>
  </si>
  <si>
    <t>GRU15_an25</t>
  </si>
  <si>
    <t>GRU15_an26</t>
  </si>
  <si>
    <t>GRU15_an28</t>
  </si>
  <si>
    <t>GRU15_an29</t>
  </si>
  <si>
    <t>GRU15_an30</t>
  </si>
  <si>
    <t>GRU15_an32</t>
  </si>
  <si>
    <t>GRU15_an33</t>
  </si>
  <si>
    <t>GRU15_an35</t>
  </si>
  <si>
    <t>GRU15_an36</t>
  </si>
  <si>
    <t>GRU15_an38</t>
  </si>
  <si>
    <t>GRU15_an39</t>
  </si>
  <si>
    <t>GRU15_an41</t>
  </si>
  <si>
    <t>GRU15_an42</t>
  </si>
  <si>
    <t>COM_an1</t>
  </si>
  <si>
    <t>COM7</t>
  </si>
  <si>
    <t>COM_an2</t>
  </si>
  <si>
    <t>COM_an3</t>
  </si>
  <si>
    <t>COM_an4</t>
  </si>
  <si>
    <t>COM_an5</t>
  </si>
  <si>
    <t>COM_an6</t>
  </si>
  <si>
    <t>COM_an7</t>
  </si>
  <si>
    <t>COM_an8</t>
  </si>
  <si>
    <t>COM_an9</t>
  </si>
  <si>
    <t>COM_an10</t>
  </si>
  <si>
    <t>COM_an11</t>
  </si>
  <si>
    <t>COM_an12</t>
  </si>
  <si>
    <t>COM_an13</t>
  </si>
  <si>
    <t>COM_an14</t>
  </si>
  <si>
    <t>COM_an15</t>
  </si>
  <si>
    <t>COM_an16</t>
  </si>
  <si>
    <t>COM_an17</t>
  </si>
  <si>
    <t>COM_an18</t>
  </si>
  <si>
    <t>COM_an19</t>
  </si>
  <si>
    <t>COM_an20</t>
  </si>
  <si>
    <t>COM_an21</t>
  </si>
  <si>
    <t>COM_an22</t>
  </si>
  <si>
    <t>COM_an23</t>
  </si>
  <si>
    <t>SAR_an1</t>
  </si>
  <si>
    <t>SAR11</t>
  </si>
  <si>
    <t>SAR_an2</t>
  </si>
  <si>
    <t>SAR_an3</t>
  </si>
  <si>
    <t>SAR_an4</t>
  </si>
  <si>
    <t>SAR_an6</t>
  </si>
  <si>
    <t>SAR_an7</t>
  </si>
  <si>
    <t>SAR_an8</t>
  </si>
  <si>
    <t>SAR_an9</t>
  </si>
  <si>
    <t>SAR_an10</t>
  </si>
  <si>
    <t>SAR_an11</t>
  </si>
  <si>
    <t>SAR_an13</t>
  </si>
  <si>
    <t>SAR_an14</t>
  </si>
  <si>
    <t>SAR_an15</t>
  </si>
  <si>
    <t>SAR_an17</t>
  </si>
  <si>
    <t>SAR_an18</t>
  </si>
  <si>
    <t>SAR_an20</t>
  </si>
  <si>
    <t>SAR_an21</t>
  </si>
  <si>
    <t>SAR_an22</t>
  </si>
  <si>
    <t>SAR_an23</t>
  </si>
  <si>
    <t>SAR_an24</t>
  </si>
  <si>
    <t>SAR_an26</t>
  </si>
  <si>
    <t>SAR_an27</t>
  </si>
  <si>
    <t>SAR_an29</t>
  </si>
  <si>
    <t>SAR_an30</t>
  </si>
  <si>
    <t>RAC3_ol_an9</t>
  </si>
  <si>
    <t>RAC1/3</t>
  </si>
  <si>
    <t>RAC3_ol_an10</t>
  </si>
  <si>
    <t>RAC3_ol_an11</t>
  </si>
  <si>
    <t>RAC3_ol_an12</t>
  </si>
  <si>
    <t>RAC3_ol_an13</t>
  </si>
  <si>
    <t>RAC3_ol_an14</t>
  </si>
  <si>
    <t>RAC3_ol_an15</t>
  </si>
  <si>
    <t>RAC3_ol_an16</t>
  </si>
  <si>
    <t>RAC3_ol_an17</t>
  </si>
  <si>
    <t>RAC3_ol_an18</t>
  </si>
  <si>
    <t>RAC3_ol_an19</t>
  </si>
  <si>
    <t>RAC3_ol_an20</t>
  </si>
  <si>
    <t>RAC3_ol_an21</t>
  </si>
  <si>
    <t>RAC3_ol_an22</t>
  </si>
  <si>
    <t>RAC3_ol_an23</t>
  </si>
  <si>
    <t>RAC3_ol_an24</t>
  </si>
  <si>
    <t>RAC3_ol_an25</t>
  </si>
  <si>
    <t>RAC3_ol_an27</t>
  </si>
  <si>
    <t>RAC3_ol_an28</t>
  </si>
  <si>
    <t>RAC3_ol_an29</t>
  </si>
  <si>
    <t>RAC3_ol_an30</t>
  </si>
  <si>
    <t>RAC3_ol_an31</t>
  </si>
  <si>
    <t>RAC3_ol_an32</t>
  </si>
  <si>
    <t>RAC3_ol_an33</t>
  </si>
  <si>
    <t>RAC3_ol_an34</t>
  </si>
  <si>
    <t>RAC3_ol_an35</t>
  </si>
  <si>
    <t>RAC3_ol_an36</t>
  </si>
  <si>
    <t>RAC3_ol_an37</t>
  </si>
  <si>
    <t>RAC3_ol_an38</t>
  </si>
  <si>
    <t>RAC3_ol_an39</t>
  </si>
  <si>
    <t>RAC3_ol_an40</t>
  </si>
  <si>
    <t>RAC3_ol_an41</t>
  </si>
  <si>
    <t>RAC3_ol_an42</t>
  </si>
  <si>
    <t>RAC3_ol_an43</t>
  </si>
  <si>
    <t>RAC3_ol_an45</t>
  </si>
  <si>
    <t>PI10_ol_an1</t>
  </si>
  <si>
    <t>PI21</t>
  </si>
  <si>
    <t>PI10_ol_an2</t>
  </si>
  <si>
    <t>PI10_ol_an3</t>
  </si>
  <si>
    <t>PI10_ol_an4</t>
  </si>
  <si>
    <t>PI10_ol_an5</t>
  </si>
  <si>
    <t>PI10_ol_an6</t>
  </si>
  <si>
    <t>PI10_ol_an7</t>
  </si>
  <si>
    <t>PI10_ol_an8</t>
  </si>
  <si>
    <t>PI10_ol_an9</t>
  </si>
  <si>
    <t>PI10_ol_an10</t>
  </si>
  <si>
    <t>PI10_ol_an11</t>
  </si>
  <si>
    <t>PI10_ol_an12</t>
  </si>
  <si>
    <t>PI10_ol_an14</t>
  </si>
  <si>
    <t>PI10_ol_an15</t>
  </si>
  <si>
    <t>PI10_ol_an16</t>
  </si>
  <si>
    <t>PI10_ol_an17</t>
  </si>
  <si>
    <t>PI10_ol_an18</t>
  </si>
  <si>
    <t>PI10_ol_an19</t>
  </si>
  <si>
    <t>PI10_ol_an20</t>
  </si>
  <si>
    <t>GRU15_an37</t>
  </si>
  <si>
    <t>GRU15_an40</t>
  </si>
  <si>
    <t>PI10_ol_an13</t>
  </si>
  <si>
    <t>Crystal size</t>
  </si>
  <si>
    <t>mesocryst</t>
  </si>
  <si>
    <t>small mesocryst</t>
  </si>
  <si>
    <t>macrocryst</t>
  </si>
  <si>
    <t>large mesocryst</t>
  </si>
  <si>
    <t>small mesocryst/subgrain</t>
  </si>
  <si>
    <t>macrocrsyt</t>
  </si>
  <si>
    <t>olivine crystal cumulate</t>
  </si>
  <si>
    <t>Crystal textural info</t>
  </si>
  <si>
    <t>slightly normally zoned, polyhedral</t>
  </si>
  <si>
    <t>slightly normally zoned, polyhedral, embayments</t>
  </si>
  <si>
    <t>light polyhedral subgrains overgrowth</t>
  </si>
  <si>
    <t>slightly normally zoned, tabular, with embayments, dark core</t>
  </si>
  <si>
    <t>very slightly normally zoned, light, tabular, embayments</t>
  </si>
  <si>
    <t>normally zoned, polyhedral</t>
  </si>
  <si>
    <t>normally zoned, polyhedral, embayments</t>
  </si>
  <si>
    <t>homogeneous, light, skeletal</t>
  </si>
  <si>
    <t>homogeneous, polyhedral, embayments</t>
  </si>
  <si>
    <t>very slightly normally zoned, polyhedral, embayments</t>
  </si>
  <si>
    <t>homogeneous, tabular, subgrains</t>
  </si>
  <si>
    <t>slightly normally zoned, tabular (altered/syneruptive rim)</t>
  </si>
  <si>
    <t>homogeneous, polyhedral (altered/syneruptive rim)</t>
  </si>
  <si>
    <t>homogeneous, dark, polyhedral (or part of the prev)</t>
  </si>
  <si>
    <t>normally zoned, from polyhedral/tabular subgrains</t>
  </si>
  <si>
    <t>homogeneous, dark, tabular from subgrains, embayments</t>
  </si>
  <si>
    <t>dark, homogeneous, irregular shape (subgrains)</t>
  </si>
  <si>
    <t>dark polyhedral overgrowth on the rim</t>
  </si>
  <si>
    <t>large grain, irregular shape, lighter core</t>
  </si>
  <si>
    <t>small grain, dark, isometric</t>
  </si>
  <si>
    <t>large grain, irregular shape, darker rim</t>
  </si>
  <si>
    <t>polyhedral large grain, lighter core</t>
  </si>
  <si>
    <t>polyhedral large grain, darker rim</t>
  </si>
  <si>
    <t>small grain, homogeneous, dark, isometric</t>
  </si>
  <si>
    <t>light, homogeneous, tabular/polyhedral</t>
  </si>
  <si>
    <t>light, homogeneous, tabular with embayments/skeletal</t>
  </si>
  <si>
    <t>light, homogeneous, polyhedral, embayments</t>
  </si>
  <si>
    <t>light, homogeneous, tabular</t>
  </si>
  <si>
    <t>light, homogeneous, polyhedral</t>
  </si>
  <si>
    <t>normally zoned, irregular shape, subgrains, embayments</t>
  </si>
  <si>
    <t>normally zoned, irregular shape (partly polyhedral), subgrains, embayments</t>
  </si>
  <si>
    <t>slightly normally zoned, irregular shape (partly polyhedral), subgrains, embayments</t>
  </si>
  <si>
    <t>homogeneous, irregular shape (partly polyhedral/tabular), subgrains, embayments</t>
  </si>
  <si>
    <t>tabular, normally zoned (altered rim)</t>
  </si>
  <si>
    <t>tabular, slightly normally zoned (altered rim)</t>
  </si>
  <si>
    <t>slightly normally zoned, polyhedral, subhedral, resorbed rims, embayment</t>
  </si>
  <si>
    <t>slightly normally zoned, tabular</t>
  </si>
  <si>
    <t>slightly normally zoned, polyhedral, subgrains</t>
  </si>
  <si>
    <t>slightly normally zoned, polyhedral, subhedral, embayments</t>
  </si>
  <si>
    <t>slightly normally zoned, polyhedral, subhedral, slightly resorbed rims</t>
  </si>
  <si>
    <t>slightly normally zoned, tabular, embayments</t>
  </si>
  <si>
    <t>skeletal, tabular, dark, slightly normally zoned</t>
  </si>
  <si>
    <t>polyhedral, slightly normally zoned</t>
  </si>
  <si>
    <t>sceletal, homogeneous dark</t>
  </si>
  <si>
    <t>Sample_name</t>
  </si>
  <si>
    <t>Sample name_ol</t>
  </si>
  <si>
    <t>Textural position_ol</t>
  </si>
  <si>
    <t>Sample name_sp</t>
  </si>
  <si>
    <t>cr#(cr/(cr+al))_sp</t>
  </si>
  <si>
    <t>Kd_Al_olsp</t>
  </si>
  <si>
    <t>T_olsp</t>
  </si>
  <si>
    <t>T_olsp_min</t>
  </si>
  <si>
    <t>T_olsp_max</t>
  </si>
  <si>
    <t>err(+)</t>
  </si>
  <si>
    <t>err(-)</t>
  </si>
  <si>
    <t>BARC17_ol_24</t>
  </si>
  <si>
    <t>BARC17_sp_25</t>
  </si>
  <si>
    <t>GRU15_ol_17</t>
  </si>
  <si>
    <t>GRU15_sp_18</t>
  </si>
  <si>
    <t>GRU15_ol_19</t>
  </si>
  <si>
    <t>GRU15_sp_21</t>
  </si>
  <si>
    <t>GRU15_ol_2</t>
  </si>
  <si>
    <t>GRU15_sp_3</t>
  </si>
  <si>
    <t>GRU15_ol_20</t>
  </si>
  <si>
    <t>GRU15_sp_22</t>
  </si>
  <si>
    <t>GRU15_ol_26</t>
  </si>
  <si>
    <t>GRU15_sp_27</t>
  </si>
  <si>
    <t>GRU15_ol_29</t>
  </si>
  <si>
    <t>GRU15_sp_31</t>
  </si>
  <si>
    <t>GRU2_an13</t>
  </si>
  <si>
    <t>GRU2_sp_11</t>
  </si>
  <si>
    <t>GRU2_ol_4</t>
  </si>
  <si>
    <t>GRU2_sp_3</t>
  </si>
  <si>
    <t>GRU2_an29</t>
  </si>
  <si>
    <t>GRU2_sp_31</t>
  </si>
  <si>
    <t>GRU2_ol_24</t>
  </si>
  <si>
    <t>GRU2_sp_25</t>
  </si>
  <si>
    <t>GRU2_ol_27</t>
  </si>
  <si>
    <t>GRU2_sp_28</t>
  </si>
  <si>
    <t>RAC1/3_ol_11</t>
  </si>
  <si>
    <t>RAC1/3_sp_2</t>
  </si>
  <si>
    <t>RAC1/3_ol_14</t>
  </si>
  <si>
    <t>RAC1/3_sp_3</t>
  </si>
  <si>
    <t>RAC1/3_ol_16</t>
  </si>
  <si>
    <t>RAC1/3_sp_4</t>
  </si>
  <si>
    <t>RAC1/3_ol_18</t>
  </si>
  <si>
    <t>RAC1/3_sp_5</t>
  </si>
  <si>
    <t>RAC1/3_ol_20</t>
  </si>
  <si>
    <t>RAC1/3_sp_6</t>
  </si>
  <si>
    <t>RAC1/3_ol_22</t>
  </si>
  <si>
    <t>RAC1/3_sp_7</t>
  </si>
  <si>
    <t>RAC1/3_ol_9</t>
  </si>
  <si>
    <t>RAC1/3_sp_1</t>
  </si>
  <si>
    <t>SAR11_ol_11</t>
  </si>
  <si>
    <t>SAR11_sp_12</t>
  </si>
  <si>
    <t>SAR11_ol_15</t>
  </si>
  <si>
    <t>SAR11_sp_16</t>
  </si>
  <si>
    <t>SAR11_ol_18</t>
  </si>
  <si>
    <t>SAR11_sp_19</t>
  </si>
  <si>
    <t>SAR11_ol_24</t>
  </si>
  <si>
    <t>SAR11_sp_25</t>
  </si>
  <si>
    <t>SAR11_ol_27</t>
  </si>
  <si>
    <t>SAR11_sp_28</t>
  </si>
  <si>
    <t>SAR11_ol_30</t>
  </si>
  <si>
    <t>SAR11_sp_31</t>
  </si>
  <si>
    <t>Publication</t>
  </si>
  <si>
    <t>Ducea et al. 2020</t>
  </si>
  <si>
    <t>Barc</t>
  </si>
  <si>
    <t>Bogata</t>
  </si>
  <si>
    <t>Mateias</t>
  </si>
  <si>
    <t>Racos lava</t>
  </si>
  <si>
    <t>Racos scoria</t>
  </si>
  <si>
    <t>Harangi et al. 2013</t>
  </si>
  <si>
    <t>Gruiu</t>
  </si>
  <si>
    <t>Embey-Isztin et al. 1993</t>
  </si>
  <si>
    <t>Racos-Mateias</t>
  </si>
  <si>
    <t>mean</t>
  </si>
  <si>
    <t>std</t>
  </si>
  <si>
    <t>Measurement point</t>
  </si>
  <si>
    <r>
      <t>SiO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(wt%)</t>
    </r>
  </si>
  <si>
    <r>
      <t>TiO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(wt%)</t>
    </r>
  </si>
  <si>
    <r>
      <t>Al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 xml:space="preserve"> (wt%)</t>
    </r>
  </si>
  <si>
    <r>
      <t>Cr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 xml:space="preserve">3 </t>
    </r>
    <r>
      <rPr>
        <b/>
        <sz val="11"/>
        <color theme="1"/>
        <rFont val="Aptos Narrow"/>
        <family val="2"/>
        <scheme val="minor"/>
      </rPr>
      <t>(wt%)</t>
    </r>
  </si>
  <si>
    <t>FeO (wt%)</t>
  </si>
  <si>
    <t>MnO (wt%)</t>
  </si>
  <si>
    <t>NiO (wt%)</t>
  </si>
  <si>
    <t>MgO (wt%)</t>
  </si>
  <si>
    <t>CaO (wt%)</t>
  </si>
  <si>
    <t>ZnO (wt%)</t>
  </si>
  <si>
    <r>
      <t>P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O5 (wt%)</t>
    </r>
  </si>
  <si>
    <t>Total</t>
  </si>
  <si>
    <t>Mg# (Fe tot)</t>
  </si>
  <si>
    <t>Fo (mol%)</t>
  </si>
  <si>
    <t>Fa (mol%)</t>
  </si>
  <si>
    <r>
      <t>(Fe</t>
    </r>
    <r>
      <rPr>
        <b/>
        <vertAlign val="superscript"/>
        <sz val="11"/>
        <color theme="1"/>
        <rFont val="Aptos Narrow"/>
        <family val="2"/>
        <scheme val="minor"/>
      </rPr>
      <t>2+</t>
    </r>
    <r>
      <rPr>
        <b/>
        <sz val="11"/>
        <color theme="1"/>
        <rFont val="Aptos Narrow"/>
        <family val="2"/>
        <scheme val="minor"/>
      </rPr>
      <t>/Mg)ol</t>
    </r>
  </si>
  <si>
    <r>
      <t>(Fe</t>
    </r>
    <r>
      <rPr>
        <b/>
        <vertAlign val="superscript"/>
        <sz val="11"/>
        <color theme="1"/>
        <rFont val="Aptos Narrow"/>
        <family val="2"/>
        <scheme val="minor"/>
      </rPr>
      <t>2+</t>
    </r>
    <r>
      <rPr>
        <b/>
        <sz val="11"/>
        <color theme="1"/>
        <rFont val="Aptos Narrow"/>
        <family val="2"/>
        <scheme val="minor"/>
      </rPr>
      <t>/Mg)melt</t>
    </r>
  </si>
  <si>
    <t>eq liq Mg#</t>
  </si>
  <si>
    <t>Zn(ppm)</t>
  </si>
  <si>
    <t>Mn(ppm)</t>
  </si>
  <si>
    <t>Ni(ppm)</t>
  </si>
  <si>
    <t>Ca (ppm)</t>
  </si>
  <si>
    <t>Fe/Mn</t>
  </si>
  <si>
    <t>slightly normally zoned, tabular, dark core</t>
  </si>
  <si>
    <t>light tabular overgrown subgrains</t>
  </si>
  <si>
    <t>homogeneous, polyhedral</t>
  </si>
  <si>
    <t>slightly normally zoned, isometric, dark core</t>
  </si>
  <si>
    <t>homogeneous, light, tabular</t>
  </si>
  <si>
    <t>normally zoned, irregular shape (owergrowth)</t>
  </si>
  <si>
    <t>normally zoned, irregular shape, owergrowth</t>
  </si>
  <si>
    <t>very slightly normally zoned, tabular with polyhedral  subgrains owergrowth</t>
  </si>
  <si>
    <t>homogeneous, dark, tabular with embayments/skeletal</t>
  </si>
  <si>
    <t>slightly normally zoned, tabular, polyhedral subgrains overgrowth (altered/syneruptive rim)</t>
  </si>
  <si>
    <t>light, homogeneous,skeletal</t>
  </si>
  <si>
    <t xml:space="preserve"> polyhedral, normally zoned (altered rim)</t>
  </si>
  <si>
    <t xml:space="preserve"> tabular, homogeneous dark (altered rim)</t>
  </si>
  <si>
    <t xml:space="preserve"> irregular shape, dark, altered rims</t>
  </si>
  <si>
    <t xml:space="preserve"> irregular shape, subgrains (skeletal/altered)</t>
  </si>
  <si>
    <t xml:space="preserve"> irregular shape (~isometric), homogeneous dark (altered rim)</t>
  </si>
  <si>
    <t xml:space="preserve"> homogeneous dark, altered rims</t>
  </si>
  <si>
    <t>very  altered rims, homogeneous dark</t>
  </si>
  <si>
    <t>irregular shape, mainly homogeneous dark, (light overgrown subgrains/altered rim)</t>
  </si>
  <si>
    <t xml:space="preserve"> polyhedral, homogeneous dark (altered rim)</t>
  </si>
  <si>
    <t>very dark, homogeneous, irregular shape, (altered rim)</t>
  </si>
  <si>
    <t xml:space="preserve"> tabular, slightly normally zoned (altered rim)</t>
  </si>
  <si>
    <t>slightly normally zoned, tabular,  embayments</t>
  </si>
  <si>
    <t xml:space="preserve"> polyhedral, homogeneous dark, slightly resorbed rims</t>
  </si>
  <si>
    <t xml:space="preserve"> polyhedral, homogeneous dark, very thin lighter rim, near rims</t>
  </si>
  <si>
    <t xml:space="preserve"> tabular, slightly normally zoned</t>
  </si>
  <si>
    <t xml:space="preserve"> tabular, slightly normally zoned, light subgrains overgrowth</t>
  </si>
  <si>
    <t xml:space="preserve"> polyhedral, slightly normally zoned, light subgrains overgrowth</t>
  </si>
  <si>
    <t xml:space="preserve"> polyhedral, slightly normally zoned</t>
  </si>
  <si>
    <t xml:space="preserve"> polyhedral, slightly normally zoned, resorbed rims, embayments</t>
  </si>
  <si>
    <t xml:space="preserve"> tabular, subgrains, homogeneous dark, very thin lighter rim</t>
  </si>
  <si>
    <t xml:space="preserve"> tabular, homogeneous light</t>
  </si>
  <si>
    <t xml:space="preserve"> tabular, very slightly normally zoned</t>
  </si>
  <si>
    <t xml:space="preserve"> tabular, with embayments, slightly normally zoned and slightly patchy zoned core</t>
  </si>
  <si>
    <t xml:space="preserve"> tabular, irregular, resorbed rims and embayments, normally zoned</t>
  </si>
  <si>
    <t xml:space="preserve"> dark, slightly normal zoned, tabular with embayments</t>
  </si>
  <si>
    <t xml:space="preserve"> polyhedral/tabular, irregular, resorbed rims and embayments, slightly normally zoned</t>
  </si>
  <si>
    <t xml:space="preserve"> tabular, normally zoned, slightly resorbed rims</t>
  </si>
  <si>
    <t>SiO2_ol</t>
  </si>
  <si>
    <t>TiO2_ol</t>
  </si>
  <si>
    <t>Al2O3_ol</t>
  </si>
  <si>
    <t>Cr2O3_ol</t>
  </si>
  <si>
    <t>FeO_ol</t>
  </si>
  <si>
    <t>MnO_ol</t>
  </si>
  <si>
    <t>NiO_ol</t>
  </si>
  <si>
    <t>MgO_ol</t>
  </si>
  <si>
    <t>CaO_ol</t>
  </si>
  <si>
    <t>ZnO_ol</t>
  </si>
  <si>
    <t>P2O5_ol</t>
  </si>
  <si>
    <t>Total_ol</t>
  </si>
  <si>
    <t>Si_ol</t>
  </si>
  <si>
    <t>Ti_ol</t>
  </si>
  <si>
    <t>Al_ol</t>
  </si>
  <si>
    <t>Cr_ol</t>
  </si>
  <si>
    <t>Fe_ol</t>
  </si>
  <si>
    <t>Mn_ol</t>
  </si>
  <si>
    <t>Ni_ol</t>
  </si>
  <si>
    <t>Mg_ol</t>
  </si>
  <si>
    <t>Ca_ol</t>
  </si>
  <si>
    <t>Zn_ol</t>
  </si>
  <si>
    <t>P_ol</t>
  </si>
  <si>
    <t>mg#(fe_tot)_ol</t>
  </si>
  <si>
    <t>Fo_ol</t>
  </si>
  <si>
    <t>Fa_ol</t>
  </si>
  <si>
    <t>(Fe2/Mg)_ol</t>
  </si>
  <si>
    <t>(Fe2/Mg)_melt</t>
  </si>
  <si>
    <t>Zn(ppm)_ol</t>
  </si>
  <si>
    <t>Mn(ppm)_ol</t>
  </si>
  <si>
    <t>Ni(ppm)_ol</t>
  </si>
  <si>
    <t>Mg(ppm)_ol</t>
  </si>
  <si>
    <t>Fe(ppm)_ol</t>
  </si>
  <si>
    <t>Ca(ppm)_ol</t>
  </si>
  <si>
    <t>SiO2_sp</t>
  </si>
  <si>
    <t>TiO2_sp</t>
  </si>
  <si>
    <t>Al2O3_sp</t>
  </si>
  <si>
    <t>Cr2O3_sp</t>
  </si>
  <si>
    <t>FeO_sp</t>
  </si>
  <si>
    <t>MnO_sp</t>
  </si>
  <si>
    <t>NiO_sp</t>
  </si>
  <si>
    <t>MgO_sp</t>
  </si>
  <si>
    <t>ZnO_sp</t>
  </si>
  <si>
    <t>V2O3_sp</t>
  </si>
  <si>
    <t>Total_sp</t>
  </si>
  <si>
    <t>Si_sp</t>
  </si>
  <si>
    <t>Al_sp</t>
  </si>
  <si>
    <t>Fe3_sp</t>
  </si>
  <si>
    <t>Ti_sp</t>
  </si>
  <si>
    <t>Cr_sp</t>
  </si>
  <si>
    <t>Ni_sp</t>
  </si>
  <si>
    <t>Mg_sp</t>
  </si>
  <si>
    <t>Fe2_sp</t>
  </si>
  <si>
    <t>Mn_sp</t>
  </si>
  <si>
    <t>Zn_sp</t>
  </si>
  <si>
    <t>V_sp</t>
  </si>
  <si>
    <t>mg#(fe2)_sp</t>
  </si>
  <si>
    <t>mg#(fe_tot)_sp</t>
  </si>
  <si>
    <t>Usp_sp</t>
  </si>
  <si>
    <t>X_Fe2+_sp</t>
  </si>
  <si>
    <t>X_Fe3+_sp</t>
  </si>
  <si>
    <t>Pos_1_sp</t>
  </si>
  <si>
    <t>Pos_2_sp</t>
  </si>
  <si>
    <t>Sum_Cat_sp</t>
  </si>
  <si>
    <t>Fe2O3_sp</t>
  </si>
  <si>
    <t>FeO_new_sp</t>
  </si>
  <si>
    <t>new total_sp</t>
  </si>
  <si>
    <t>err+</t>
  </si>
  <si>
    <t>err-</t>
  </si>
  <si>
    <t>17Barc_an25</t>
  </si>
  <si>
    <t>GRU15_an18</t>
  </si>
  <si>
    <t>GRU15_an21</t>
  </si>
  <si>
    <t>GRU15_an3</t>
  </si>
  <si>
    <t>GRU15_an22</t>
  </si>
  <si>
    <t>GRU15_an27</t>
  </si>
  <si>
    <t>GRU15_an31</t>
  </si>
  <si>
    <t>GRU2_sp_an11</t>
  </si>
  <si>
    <t>GRU2_sp_an3</t>
  </si>
  <si>
    <t>GRU2_sp_an31</t>
  </si>
  <si>
    <t>GRU2_sp_an25</t>
  </si>
  <si>
    <t>GRU2_sp_an28</t>
  </si>
  <si>
    <t>RAC3</t>
  </si>
  <si>
    <t>RAC3_sp_an2</t>
  </si>
  <si>
    <t>RAC3_sp_an3</t>
  </si>
  <si>
    <t>RAC3_sp_an4</t>
  </si>
  <si>
    <t>RAC3_sp_an5</t>
  </si>
  <si>
    <t>RAC3_sp_an6</t>
  </si>
  <si>
    <t>RAC3_sp_an7</t>
  </si>
  <si>
    <t>RAC3_sp_an1</t>
  </si>
  <si>
    <t>SAR_an12</t>
  </si>
  <si>
    <t>SAR_an16</t>
  </si>
  <si>
    <t>SAR_an19</t>
  </si>
  <si>
    <t>SAR_an25</t>
  </si>
  <si>
    <t>SAR_an28</t>
  </si>
  <si>
    <t>SAR_an31repeatred</t>
  </si>
  <si>
    <t>method</t>
  </si>
  <si>
    <t>comment</t>
  </si>
  <si>
    <t>KD (Mg/Fe ol / Mg/Fe melt)</t>
  </si>
  <si>
    <t>warning</t>
  </si>
  <si>
    <t>sample locality</t>
  </si>
  <si>
    <t>sample name</t>
  </si>
  <si>
    <t>publication</t>
  </si>
  <si>
    <t>acc fract prim melt MgO</t>
  </si>
  <si>
    <t>T ol-liq 1bar</t>
  </si>
  <si>
    <t>Primary magma T</t>
  </si>
  <si>
    <t>P_Gpa</t>
  </si>
  <si>
    <t>Mantle potential T (Tp_new)</t>
  </si>
  <si>
    <t>Tp_eq</t>
  </si>
  <si>
    <t>Tpot_Putirka2016_1 (Hfus/Cp = 674.3)</t>
  </si>
  <si>
    <t>Tpot_Putirka2016_1 (Hfus/Cp = var)</t>
  </si>
  <si>
    <t>Primelt3</t>
  </si>
  <si>
    <t>Fe2+/Fe* = 0.9</t>
  </si>
  <si>
    <t>0.3?</t>
  </si>
  <si>
    <t>augite fract warning/pyroxenite source</t>
  </si>
  <si>
    <t>Barc long quarry</t>
  </si>
  <si>
    <t>17.P.1</t>
  </si>
  <si>
    <t>Ducea_2020</t>
  </si>
  <si>
    <t>1025 + 28.6*MgO - 0.084*MgO^2</t>
  </si>
  <si>
    <t>Barc in the forest</t>
  </si>
  <si>
    <t>17.P.2</t>
  </si>
  <si>
    <t>Bogata quarry, N of the road</t>
  </si>
  <si>
    <t>17.P.3</t>
  </si>
  <si>
    <t>Bogata quarry, S of the road S of the site 1062</t>
  </si>
  <si>
    <t>17.P.4</t>
  </si>
  <si>
    <t>Bogata quarry, S of the road site 1062</t>
  </si>
  <si>
    <t>17.P.5</t>
  </si>
  <si>
    <t>Mateias quarry (not precise coordinates: Racos)</t>
  </si>
  <si>
    <t>17.P.7</t>
  </si>
  <si>
    <t>Mateias quarry precise coordinates)</t>
  </si>
  <si>
    <t>17.P.8</t>
  </si>
  <si>
    <t>Racos lava flow</t>
  </si>
  <si>
    <t>17.P.10</t>
  </si>
  <si>
    <t>Racos salakkup</t>
  </si>
  <si>
    <t>17.P.11</t>
  </si>
  <si>
    <t>Comana quarry</t>
  </si>
  <si>
    <t>17.P.12</t>
  </si>
  <si>
    <t>GRU1</t>
  </si>
  <si>
    <t>acme_2011</t>
  </si>
  <si>
    <t>Racos_lava</t>
  </si>
  <si>
    <t>RAC-1</t>
  </si>
  <si>
    <t>acme2009</t>
  </si>
  <si>
    <t>Racos_scoria</t>
  </si>
  <si>
    <t>RAC-3</t>
  </si>
  <si>
    <t>BARC</t>
  </si>
  <si>
    <t>barc</t>
  </si>
  <si>
    <t>Embey-Isztin_etalJP1993</t>
  </si>
  <si>
    <t>bog1</t>
  </si>
  <si>
    <t>bog2</t>
  </si>
  <si>
    <t>Sarata valley</t>
  </si>
  <si>
    <t>sarata</t>
  </si>
  <si>
    <t>Comana</t>
  </si>
  <si>
    <t>comana</t>
  </si>
  <si>
    <t>racos</t>
  </si>
  <si>
    <t>mateias</t>
  </si>
  <si>
    <t>Hoghiz</t>
  </si>
  <si>
    <t>Lee_etal_2009</t>
  </si>
  <si>
    <t>Tprimary-P*13.3</t>
  </si>
  <si>
    <t>Putirka2007</t>
  </si>
  <si>
    <t>kb 0.33</t>
  </si>
  <si>
    <t>Putirka2016</t>
  </si>
  <si>
    <r>
      <t>T</t>
    </r>
    <r>
      <rPr>
        <b/>
        <vertAlign val="subscript"/>
        <sz val="11"/>
        <color theme="1"/>
        <rFont val="Times New Roman"/>
        <family val="1"/>
        <charset val="238"/>
      </rPr>
      <t>pmelt</t>
    </r>
    <r>
      <rPr>
        <b/>
        <sz val="11"/>
        <color theme="1"/>
        <rFont val="Times New Roman"/>
        <family val="1"/>
        <charset val="238"/>
      </rPr>
      <t xml:space="preserve"> (°C)</t>
    </r>
  </si>
  <si>
    <r>
      <t>P</t>
    </r>
    <r>
      <rPr>
        <b/>
        <vertAlign val="subscript"/>
        <sz val="11"/>
        <color theme="1"/>
        <rFont val="Times New Roman"/>
        <family val="1"/>
        <charset val="238"/>
      </rPr>
      <t xml:space="preserve">pmelt </t>
    </r>
    <r>
      <rPr>
        <b/>
        <sz val="11"/>
        <color theme="1"/>
        <rFont val="Times New Roman"/>
        <family val="1"/>
        <charset val="238"/>
      </rPr>
      <t>(Gpa)</t>
    </r>
  </si>
  <si>
    <r>
      <t>T</t>
    </r>
    <r>
      <rPr>
        <b/>
        <vertAlign val="subscript"/>
        <sz val="11"/>
        <color theme="1"/>
        <rFont val="Times New Roman"/>
        <family val="1"/>
        <charset val="238"/>
      </rPr>
      <t>pot</t>
    </r>
    <r>
      <rPr>
        <b/>
        <sz val="11"/>
        <color theme="1"/>
        <rFont val="Times New Roman"/>
        <family val="1"/>
        <charset val="238"/>
      </rPr>
      <t xml:space="preserve"> (°C)</t>
    </r>
  </si>
  <si>
    <t>He (ccSTP/g)</t>
  </si>
  <si>
    <t>He (ccSTP/g) err (2σ)</t>
  </si>
  <si>
    <t>Ne (ccSTP/g)</t>
  </si>
  <si>
    <t>Ne (ccSTP/g) err (2σ)</t>
  </si>
  <si>
    <t>Ar (ccSTP/g)</t>
  </si>
  <si>
    <t>Ar (ccSTP/g) err (2σ)</t>
  </si>
  <si>
    <t>R/Ra err (2σ)</t>
  </si>
  <si>
    <t>Rc/Ra err (2σ)</t>
  </si>
  <si>
    <t>RAC1/3-01</t>
  </si>
  <si>
    <t>RAC1/3-02</t>
  </si>
  <si>
    <t>GRU15-01</t>
  </si>
  <si>
    <t>GRU15-02</t>
  </si>
  <si>
    <t>SAR11-01</t>
  </si>
  <si>
    <t>SAR11-02</t>
  </si>
  <si>
    <t>PI21-02</t>
  </si>
  <si>
    <t>PI21-01</t>
  </si>
  <si>
    <r>
      <rPr>
        <b/>
        <vertAlign val="superscript"/>
        <sz val="11"/>
        <color theme="1"/>
        <rFont val="Times New Roman"/>
        <family val="1"/>
        <charset val="238"/>
      </rPr>
      <t>3</t>
    </r>
    <r>
      <rPr>
        <b/>
        <sz val="11"/>
        <color theme="1"/>
        <rFont val="Times New Roman"/>
        <family val="1"/>
        <charset val="238"/>
      </rPr>
      <t>He (ccSTP/g)</t>
    </r>
  </si>
  <si>
    <r>
      <rPr>
        <b/>
        <vertAlign val="superscript"/>
        <sz val="11"/>
        <color theme="1"/>
        <rFont val="Times New Roman"/>
        <family val="1"/>
        <charset val="238"/>
      </rPr>
      <t>3</t>
    </r>
    <r>
      <rPr>
        <b/>
        <sz val="11"/>
        <color theme="1"/>
        <rFont val="Times New Roman"/>
        <family val="1"/>
        <charset val="238"/>
      </rPr>
      <t>He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</si>
  <si>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 (ccSTP/g)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</si>
  <si>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</si>
  <si>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 (ccSTP/g)</t>
    </r>
  </si>
  <si>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</si>
  <si>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22</t>
    </r>
    <r>
      <rPr>
        <b/>
        <sz val="11"/>
        <color theme="1"/>
        <rFont val="Times New Roman"/>
        <family val="1"/>
        <charset val="238"/>
      </rPr>
      <t>Ne (ccSTP/g)</t>
    </r>
  </si>
  <si>
    <r>
      <rPr>
        <b/>
        <vertAlign val="superscript"/>
        <sz val="11"/>
        <color theme="1"/>
        <rFont val="Times New Roman"/>
        <family val="1"/>
        <charset val="238"/>
      </rPr>
      <t>22</t>
    </r>
    <r>
      <rPr>
        <b/>
        <sz val="11"/>
        <color theme="1"/>
        <rFont val="Times New Roman"/>
        <family val="1"/>
        <charset val="238"/>
      </rPr>
      <t>Ne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</si>
  <si>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 (ccSTP/g)</t>
    </r>
  </si>
  <si>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</si>
  <si>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 (ccSTP/g)</t>
    </r>
  </si>
  <si>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 (ccSTP/g) err (2σ)</t>
    </r>
  </si>
  <si>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Ar* (ccSTP/g)</t>
    </r>
  </si>
  <si>
    <r>
      <t>R/R</t>
    </r>
    <r>
      <rPr>
        <b/>
        <vertAlign val="subscript"/>
        <sz val="11"/>
        <color theme="1"/>
        <rFont val="Times New Roman"/>
        <family val="1"/>
        <charset val="238"/>
      </rPr>
      <t>a</t>
    </r>
  </si>
  <si>
    <r>
      <t>R</t>
    </r>
    <r>
      <rPr>
        <b/>
        <vertAlign val="subscript"/>
        <sz val="11"/>
        <color theme="1"/>
        <rFont val="Times New Roman"/>
        <family val="1"/>
        <charset val="238"/>
      </rPr>
      <t>c</t>
    </r>
    <r>
      <rPr>
        <b/>
        <sz val="11"/>
        <color theme="1"/>
        <rFont val="Times New Roman"/>
        <family val="1"/>
        <charset val="238"/>
      </rPr>
      <t>/R</t>
    </r>
    <r>
      <rPr>
        <b/>
        <vertAlign val="subscript"/>
        <sz val="11"/>
        <color theme="1"/>
        <rFont val="Times New Roman"/>
        <family val="1"/>
        <charset val="238"/>
      </rPr>
      <t>a</t>
    </r>
  </si>
  <si>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Ne/</t>
    </r>
    <r>
      <rPr>
        <b/>
        <vertAlign val="superscript"/>
        <sz val="11"/>
        <color theme="1"/>
        <rFont val="Times New Roman"/>
        <family val="1"/>
        <charset val="238"/>
      </rPr>
      <t>22</t>
    </r>
    <r>
      <rPr>
        <b/>
        <sz val="11"/>
        <color theme="1"/>
        <rFont val="Times New Roman"/>
        <family val="1"/>
        <charset val="238"/>
      </rPr>
      <t>Ne</t>
    </r>
  </si>
  <si>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Ne/</t>
    </r>
    <r>
      <rPr>
        <b/>
        <vertAlign val="superscript"/>
        <sz val="11"/>
        <color theme="1"/>
        <rFont val="Times New Roman"/>
        <family val="1"/>
        <charset val="238"/>
      </rPr>
      <t>22</t>
    </r>
    <r>
      <rPr>
        <b/>
        <sz val="11"/>
        <color theme="1"/>
        <rFont val="Times New Roman"/>
        <family val="1"/>
        <charset val="238"/>
      </rPr>
      <t>Ne err (2σ)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</si>
  <si>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</si>
  <si>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20</t>
    </r>
    <r>
      <rPr>
        <b/>
        <sz val="11"/>
        <color theme="1"/>
        <rFont val="Times New Roman"/>
        <family val="1"/>
        <charset val="238"/>
      </rPr>
      <t>Ne err (2σ)</t>
    </r>
  </si>
  <si>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Ar/</t>
    </r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</t>
    </r>
  </si>
  <si>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Ar/</t>
    </r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 err (2σ)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</si>
  <si>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Ar*</t>
    </r>
  </si>
  <si>
    <r>
      <rPr>
        <b/>
        <vertAlign val="superscript"/>
        <sz val="11"/>
        <color theme="1"/>
        <rFont val="Times New Roman"/>
        <family val="1"/>
        <charset val="238"/>
      </rPr>
      <t>4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40</t>
    </r>
    <r>
      <rPr>
        <b/>
        <sz val="11"/>
        <color theme="1"/>
        <rFont val="Times New Roman"/>
        <family val="1"/>
        <charset val="238"/>
      </rPr>
      <t>Ar* err (2σ)</t>
    </r>
  </si>
  <si>
    <r>
      <rPr>
        <b/>
        <vertAlign val="superscript"/>
        <sz val="11"/>
        <color theme="1"/>
        <rFont val="Times New Roman"/>
        <family val="1"/>
        <charset val="238"/>
      </rPr>
      <t>3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</t>
    </r>
  </si>
  <si>
    <r>
      <rPr>
        <b/>
        <vertAlign val="superscript"/>
        <sz val="11"/>
        <color theme="1"/>
        <rFont val="Times New Roman"/>
        <family val="1"/>
        <charset val="238"/>
      </rPr>
      <t>3</t>
    </r>
    <r>
      <rPr>
        <b/>
        <sz val="11"/>
        <color theme="1"/>
        <rFont val="Times New Roman"/>
        <family val="1"/>
        <charset val="238"/>
      </rPr>
      <t>He/</t>
    </r>
    <r>
      <rPr>
        <b/>
        <vertAlign val="superscript"/>
        <sz val="11"/>
        <color theme="1"/>
        <rFont val="Times New Roman"/>
        <family val="1"/>
        <charset val="238"/>
      </rPr>
      <t>36</t>
    </r>
    <r>
      <rPr>
        <b/>
        <sz val="11"/>
        <color theme="1"/>
        <rFont val="Times New Roman"/>
        <family val="1"/>
        <charset val="238"/>
      </rPr>
      <t>Ar err (2σ)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</si>
</sst>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bscript"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5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1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</cellXfs>
  <cellStyles count="2">
    <cellStyle name="Normál" xfId="0" builtinId="0"/>
    <cellStyle name="Normál 2" xfId="1" xr:uid="{AAD598FB-489B-433A-BDC8-93364E779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234D-E3C5-4E85-9FAF-E6FE87729831}">
  <dimension ref="A1:AO186"/>
  <sheetViews>
    <sheetView workbookViewId="0">
      <selection activeCell="D1" sqref="D1"/>
    </sheetView>
  </sheetViews>
  <sheetFormatPr defaultRowHeight="14.4" x14ac:dyDescent="0.3"/>
  <cols>
    <col min="1" max="1" width="17.21875" bestFit="1" customWidth="1"/>
    <col min="2" max="2" width="7.33203125" bestFit="1" customWidth="1"/>
    <col min="3" max="3" width="7.6640625" bestFit="1" customWidth="1"/>
    <col min="4" max="4" width="21.77734375" bestFit="1" customWidth="1"/>
    <col min="5" max="5" width="73.88671875" bestFit="1" customWidth="1"/>
    <col min="6" max="6" width="9.5546875" bestFit="1" customWidth="1"/>
    <col min="7" max="7" width="9.33203125" bestFit="1" customWidth="1"/>
    <col min="8" max="8" width="10.21875" bestFit="1" customWidth="1"/>
    <col min="9" max="9" width="10.33203125" bestFit="1" customWidth="1"/>
    <col min="10" max="10" width="9.21875" bestFit="1" customWidth="1"/>
    <col min="11" max="11" width="9.77734375" bestFit="1" customWidth="1"/>
    <col min="12" max="12" width="9.109375" bestFit="1" customWidth="1"/>
    <col min="13" max="13" width="9.6640625" bestFit="1" customWidth="1"/>
    <col min="14" max="14" width="9.5546875" bestFit="1" customWidth="1"/>
    <col min="15" max="15" width="9.33203125" bestFit="1" customWidth="1"/>
    <col min="16" max="16" width="10" bestFit="1" customWidth="1"/>
    <col min="17" max="17" width="8.77734375" bestFit="1" customWidth="1"/>
    <col min="18" max="32" width="11.77734375" bestFit="1" customWidth="1"/>
    <col min="33" max="33" width="12.21875" bestFit="1" customWidth="1"/>
    <col min="34" max="41" width="11.77734375" bestFit="1" customWidth="1"/>
  </cols>
  <sheetData>
    <row r="1" spans="1:41" ht="16.2" x14ac:dyDescent="0.3">
      <c r="A1" s="12" t="s">
        <v>337</v>
      </c>
      <c r="B1" s="12" t="s">
        <v>0</v>
      </c>
      <c r="C1" s="12" t="s">
        <v>1</v>
      </c>
      <c r="D1" s="12" t="s">
        <v>210</v>
      </c>
      <c r="E1" s="12" t="s">
        <v>218</v>
      </c>
      <c r="F1" s="12" t="s">
        <v>338</v>
      </c>
      <c r="G1" s="12" t="s">
        <v>339</v>
      </c>
      <c r="H1" s="12" t="s">
        <v>340</v>
      </c>
      <c r="I1" s="12" t="s">
        <v>341</v>
      </c>
      <c r="J1" s="12" t="s">
        <v>342</v>
      </c>
      <c r="K1" s="12" t="s">
        <v>343</v>
      </c>
      <c r="L1" s="12" t="s">
        <v>344</v>
      </c>
      <c r="M1" s="12" t="s">
        <v>345</v>
      </c>
      <c r="N1" s="12" t="s">
        <v>346</v>
      </c>
      <c r="O1" s="12" t="s">
        <v>347</v>
      </c>
      <c r="P1" s="12" t="s">
        <v>348</v>
      </c>
      <c r="Q1" s="12" t="s">
        <v>349</v>
      </c>
      <c r="R1" s="12" t="s">
        <v>2</v>
      </c>
      <c r="S1" s="12" t="s">
        <v>3</v>
      </c>
      <c r="T1" s="12" t="s">
        <v>4</v>
      </c>
      <c r="U1" s="12" t="s">
        <v>5</v>
      </c>
      <c r="V1" s="12" t="s">
        <v>6</v>
      </c>
      <c r="W1" s="12" t="s">
        <v>7</v>
      </c>
      <c r="X1" s="12" t="s">
        <v>8</v>
      </c>
      <c r="Y1" s="12" t="s">
        <v>9</v>
      </c>
      <c r="Z1" s="12" t="s">
        <v>10</v>
      </c>
      <c r="AA1" s="12" t="s">
        <v>11</v>
      </c>
      <c r="AB1" s="12" t="s">
        <v>12</v>
      </c>
      <c r="AC1" s="12" t="s">
        <v>350</v>
      </c>
      <c r="AD1" s="12" t="s">
        <v>351</v>
      </c>
      <c r="AE1" s="12" t="s">
        <v>352</v>
      </c>
      <c r="AF1" s="12" t="s">
        <v>353</v>
      </c>
      <c r="AG1" s="12" t="s">
        <v>354</v>
      </c>
      <c r="AH1" s="12" t="s">
        <v>355</v>
      </c>
      <c r="AI1" s="12" t="s">
        <v>356</v>
      </c>
      <c r="AJ1" s="12" t="s">
        <v>357</v>
      </c>
      <c r="AK1" s="12" t="s">
        <v>358</v>
      </c>
      <c r="AL1" s="12" t="s">
        <v>14</v>
      </c>
      <c r="AM1" s="12" t="s">
        <v>15</v>
      </c>
      <c r="AN1" s="12" t="s">
        <v>359</v>
      </c>
      <c r="AO1" s="12" t="s">
        <v>360</v>
      </c>
    </row>
    <row r="2" spans="1:41" x14ac:dyDescent="0.3">
      <c r="A2" s="13" t="s">
        <v>16</v>
      </c>
      <c r="B2" s="13" t="s">
        <v>17</v>
      </c>
      <c r="C2" s="13" t="s">
        <v>18</v>
      </c>
      <c r="D2" s="13" t="s">
        <v>211</v>
      </c>
      <c r="E2" s="13" t="s">
        <v>219</v>
      </c>
      <c r="F2" s="13">
        <v>40.511800000000001</v>
      </c>
      <c r="G2" s="13">
        <v>1.23E-2</v>
      </c>
      <c r="H2" s="13">
        <v>5.6899999999999999E-2</v>
      </c>
      <c r="I2" s="13">
        <v>5.33E-2</v>
      </c>
      <c r="J2" s="13">
        <v>10.6012</v>
      </c>
      <c r="K2" s="13">
        <v>0.16139999999999999</v>
      </c>
      <c r="L2" s="13">
        <v>0.29070000000000001</v>
      </c>
      <c r="M2" s="13">
        <v>48.877099999999999</v>
      </c>
      <c r="N2" s="13">
        <v>0.21879999999999999</v>
      </c>
      <c r="O2" s="13">
        <v>1.1599999999999999E-2</v>
      </c>
      <c r="P2" s="13">
        <v>0.12520000000000001</v>
      </c>
      <c r="Q2" s="13">
        <v>100.92030000000001</v>
      </c>
      <c r="R2" s="13">
        <v>0.98928567557676417</v>
      </c>
      <c r="S2" s="13">
        <v>2.2587577486355106E-4</v>
      </c>
      <c r="T2" s="13">
        <v>1.637616195119532E-3</v>
      </c>
      <c r="U2" s="13">
        <v>1.029073557324453E-3</v>
      </c>
      <c r="V2" s="13">
        <v>0.21649846260449626</v>
      </c>
      <c r="W2" s="13">
        <v>3.3383592032876965E-3</v>
      </c>
      <c r="X2" s="13">
        <v>5.7091911497104148E-3</v>
      </c>
      <c r="Y2" s="13">
        <v>1.7790262226850566</v>
      </c>
      <c r="Z2" s="13">
        <v>5.724647633481887E-3</v>
      </c>
      <c r="AA2" s="13">
        <v>2.0914539486216585E-4</v>
      </c>
      <c r="AB2" s="13">
        <v>2.588333598873345E-3</v>
      </c>
      <c r="AC2" s="13">
        <v>0.8915080007777092</v>
      </c>
      <c r="AD2" s="13">
        <v>89.150800077770924</v>
      </c>
      <c r="AE2" s="13">
        <v>10.849199922229079</v>
      </c>
      <c r="AF2" s="13">
        <v>0.12169492492231987</v>
      </c>
      <c r="AG2" s="13">
        <v>0.41963767214593062</v>
      </c>
      <c r="AH2" s="13">
        <v>0.70440508843949978</v>
      </c>
      <c r="AI2" s="13">
        <v>93.194098400000001</v>
      </c>
      <c r="AJ2" s="13">
        <v>1249.9743717700399</v>
      </c>
      <c r="AK2" s="13">
        <v>2284.0619788139106</v>
      </c>
      <c r="AL2" s="13">
        <v>294695.27615017118</v>
      </c>
      <c r="AM2" s="13">
        <v>82404.298113753815</v>
      </c>
      <c r="AN2" s="13">
        <v>1563.765660830893</v>
      </c>
      <c r="AO2" s="13">
        <v>65.924790119548106</v>
      </c>
    </row>
    <row r="3" spans="1:41" x14ac:dyDescent="0.3">
      <c r="A3" s="13" t="s">
        <v>19</v>
      </c>
      <c r="B3" s="13" t="s">
        <v>17</v>
      </c>
      <c r="C3" s="13" t="s">
        <v>20</v>
      </c>
      <c r="D3" s="13" t="s">
        <v>211</v>
      </c>
      <c r="E3" s="13" t="s">
        <v>219</v>
      </c>
      <c r="F3" s="13">
        <v>39.930300000000003</v>
      </c>
      <c r="G3" s="13">
        <v>2.2700000000000001E-2</v>
      </c>
      <c r="H3" s="13">
        <v>3.3000000000000002E-2</v>
      </c>
      <c r="I3" s="13">
        <v>2.7099999999999999E-2</v>
      </c>
      <c r="J3" s="13">
        <v>13.7484</v>
      </c>
      <c r="K3" s="13">
        <v>0.2397</v>
      </c>
      <c r="L3" s="13">
        <v>0.1905</v>
      </c>
      <c r="M3" s="13">
        <v>46.348799999999997</v>
      </c>
      <c r="N3" s="13">
        <v>0.25269999999999998</v>
      </c>
      <c r="O3" s="13">
        <v>1.5699999999999999E-2</v>
      </c>
      <c r="P3" s="13">
        <v>2.9000000000000001E-2</v>
      </c>
      <c r="Q3" s="13">
        <v>100.83789999999999</v>
      </c>
      <c r="R3" s="13">
        <v>0.99041747069322106</v>
      </c>
      <c r="S3" s="13">
        <v>4.2341470801047641E-4</v>
      </c>
      <c r="T3" s="13">
        <v>9.6469346557584532E-4</v>
      </c>
      <c r="U3" s="13">
        <v>5.3145199227150493E-4</v>
      </c>
      <c r="V3" s="13">
        <v>0.2851855303563483</v>
      </c>
      <c r="W3" s="13">
        <v>5.035853724707549E-3</v>
      </c>
      <c r="X3" s="13">
        <v>3.8001441493027803E-3</v>
      </c>
      <c r="Y3" s="13">
        <v>1.7135270022136166</v>
      </c>
      <c r="Z3" s="13">
        <v>6.7155598335898702E-3</v>
      </c>
      <c r="AA3" s="13">
        <v>2.8751831081026095E-4</v>
      </c>
      <c r="AB3" s="13">
        <v>6.0896096895632324E-4</v>
      </c>
      <c r="AC3" s="13">
        <v>0.85731538392384332</v>
      </c>
      <c r="AD3" s="13">
        <v>85.731538392384337</v>
      </c>
      <c r="AE3" s="13">
        <v>14.268461607615672</v>
      </c>
      <c r="AF3" s="13">
        <v>0.16643188580508619</v>
      </c>
      <c r="AG3" s="13">
        <v>0.57390305450029722</v>
      </c>
      <c r="AH3" s="13">
        <v>0.63536314841036556</v>
      </c>
      <c r="AI3" s="13">
        <v>126.1333918</v>
      </c>
      <c r="AJ3" s="13">
        <v>1856.3745781491857</v>
      </c>
      <c r="AK3" s="13">
        <v>1496.7795217201581</v>
      </c>
      <c r="AL3" s="13">
        <v>279451.36710707168</v>
      </c>
      <c r="AM3" s="13">
        <v>106867.83120657406</v>
      </c>
      <c r="AN3" s="13">
        <v>1806.0492801278183</v>
      </c>
      <c r="AO3" s="13">
        <v>57.568032047240052</v>
      </c>
    </row>
    <row r="4" spans="1:41" x14ac:dyDescent="0.3">
      <c r="A4" s="13" t="s">
        <v>21</v>
      </c>
      <c r="B4" s="13" t="s">
        <v>17</v>
      </c>
      <c r="C4" s="13" t="s">
        <v>18</v>
      </c>
      <c r="D4" s="13" t="s">
        <v>211</v>
      </c>
      <c r="E4" s="13" t="s">
        <v>219</v>
      </c>
      <c r="F4" s="13">
        <v>39.539900000000003</v>
      </c>
      <c r="G4" s="13">
        <v>1.5599999999999999E-2</v>
      </c>
      <c r="H4" s="13">
        <v>3.9699999999999999E-2</v>
      </c>
      <c r="I4" s="13">
        <v>4.8300000000000003E-2</v>
      </c>
      <c r="J4" s="13">
        <v>12.886699999999999</v>
      </c>
      <c r="K4" s="13">
        <v>0.2087</v>
      </c>
      <c r="L4" s="13">
        <v>0.23699999999999999</v>
      </c>
      <c r="M4" s="13">
        <v>46.3354</v>
      </c>
      <c r="N4" s="13">
        <v>0.2109</v>
      </c>
      <c r="O4" s="13">
        <v>1.5599999999999999E-2</v>
      </c>
      <c r="P4" s="13">
        <v>2.93E-2</v>
      </c>
      <c r="Q4" s="13">
        <v>99.567100000000011</v>
      </c>
      <c r="R4" s="13">
        <v>0.9901166059275992</v>
      </c>
      <c r="S4" s="13">
        <v>2.9376478890880863E-4</v>
      </c>
      <c r="T4" s="13">
        <v>1.1716582693143411E-3</v>
      </c>
      <c r="U4" s="13">
        <v>9.5626208711199452E-4</v>
      </c>
      <c r="V4" s="13">
        <v>0.26986844348920336</v>
      </c>
      <c r="W4" s="13">
        <v>4.426521522102593E-3</v>
      </c>
      <c r="X4" s="13">
        <v>4.7729676977351374E-3</v>
      </c>
      <c r="Y4" s="13">
        <v>1.7294198241205301</v>
      </c>
      <c r="Z4" s="13">
        <v>5.6583345164984431E-3</v>
      </c>
      <c r="AA4" s="13">
        <v>2.8842009299733244E-4</v>
      </c>
      <c r="AB4" s="13">
        <v>6.2114663731101596E-4</v>
      </c>
      <c r="AC4" s="13">
        <v>0.86501774263305864</v>
      </c>
      <c r="AD4" s="13">
        <v>86.501774263305862</v>
      </c>
      <c r="AE4" s="13">
        <v>13.498225736694135</v>
      </c>
      <c r="AF4" s="13">
        <v>0.15604565168347184</v>
      </c>
      <c r="AG4" s="13">
        <v>0.53808845408093742</v>
      </c>
      <c r="AH4" s="13">
        <v>0.65015766638566674</v>
      </c>
      <c r="AI4" s="13">
        <v>125.32999439999999</v>
      </c>
      <c r="AJ4" s="13">
        <v>1616.2927595316439</v>
      </c>
      <c r="AK4" s="13">
        <v>1862.1351530061806</v>
      </c>
      <c r="AL4" s="13">
        <v>279370.57432885014</v>
      </c>
      <c r="AM4" s="13">
        <v>100169.74196341087</v>
      </c>
      <c r="AN4" s="13">
        <v>1507.3042864224651</v>
      </c>
      <c r="AO4" s="13">
        <v>61.974998881042588</v>
      </c>
    </row>
    <row r="5" spans="1:41" x14ac:dyDescent="0.3">
      <c r="A5" s="13" t="s">
        <v>22</v>
      </c>
      <c r="B5" s="13" t="s">
        <v>17</v>
      </c>
      <c r="C5" s="13" t="s">
        <v>18</v>
      </c>
      <c r="D5" s="13" t="s">
        <v>211</v>
      </c>
      <c r="E5" s="13" t="s">
        <v>219</v>
      </c>
      <c r="F5" s="13">
        <v>40.355600000000003</v>
      </c>
      <c r="G5" s="13">
        <v>9.1000000000000004E-3</v>
      </c>
      <c r="H5" s="13">
        <v>4.8000000000000001E-2</v>
      </c>
      <c r="I5" s="13">
        <v>3.8899999999999997E-2</v>
      </c>
      <c r="J5" s="13">
        <v>11.9178</v>
      </c>
      <c r="K5" s="13">
        <v>0.16969999999999999</v>
      </c>
      <c r="L5" s="13">
        <v>0.26229999999999998</v>
      </c>
      <c r="M5" s="13">
        <v>48.075899999999997</v>
      </c>
      <c r="N5" s="13">
        <v>0.20810000000000001</v>
      </c>
      <c r="O5" s="13">
        <v>1.7500000000000002E-2</v>
      </c>
      <c r="P5" s="13">
        <v>3.2099999999999997E-2</v>
      </c>
      <c r="Q5" s="13">
        <v>101.13499999999999</v>
      </c>
      <c r="R5" s="13">
        <v>0.98947703847607749</v>
      </c>
      <c r="S5" s="13">
        <v>1.6779061558209007E-4</v>
      </c>
      <c r="T5" s="13">
        <v>1.3870842059614192E-3</v>
      </c>
      <c r="U5" s="13">
        <v>7.541027807604232E-4</v>
      </c>
      <c r="V5" s="13">
        <v>0.24437547160575973</v>
      </c>
      <c r="W5" s="13">
        <v>3.5243019274896815E-3</v>
      </c>
      <c r="X5" s="13">
        <v>5.1723698769207621E-3</v>
      </c>
      <c r="Y5" s="13">
        <v>1.7569769889368605</v>
      </c>
      <c r="Z5" s="13">
        <v>5.4668260289421049E-3</v>
      </c>
      <c r="AA5" s="13">
        <v>3.1680359186227381E-4</v>
      </c>
      <c r="AB5" s="13">
        <v>6.6631974750507668E-4</v>
      </c>
      <c r="AC5" s="13">
        <v>0.87789483540570212</v>
      </c>
      <c r="AD5" s="13">
        <v>87.789483540570203</v>
      </c>
      <c r="AE5" s="13">
        <v>12.21051645942979</v>
      </c>
      <c r="AF5" s="13">
        <v>0.139088601128254</v>
      </c>
      <c r="AG5" s="13">
        <v>0.47961586595949657</v>
      </c>
      <c r="AH5" s="13">
        <v>0.67585109284531986</v>
      </c>
      <c r="AI5" s="13">
        <v>140.59454500000001</v>
      </c>
      <c r="AJ5" s="13">
        <v>1314.2543425611882</v>
      </c>
      <c r="AK5" s="13">
        <v>2060.9200448671781</v>
      </c>
      <c r="AL5" s="13">
        <v>289864.59152993967</v>
      </c>
      <c r="AM5" s="13">
        <v>92638.375283939095</v>
      </c>
      <c r="AN5" s="13">
        <v>1487.2926600498577</v>
      </c>
      <c r="AO5" s="13">
        <v>70.487402844268018</v>
      </c>
    </row>
    <row r="6" spans="1:41" x14ac:dyDescent="0.3">
      <c r="A6" s="13" t="s">
        <v>23</v>
      </c>
      <c r="B6" s="13" t="s">
        <v>17</v>
      </c>
      <c r="C6" s="13" t="s">
        <v>20</v>
      </c>
      <c r="D6" s="13" t="s">
        <v>211</v>
      </c>
      <c r="E6" s="13" t="s">
        <v>219</v>
      </c>
      <c r="F6" s="13">
        <v>38.969200000000001</v>
      </c>
      <c r="G6" s="13">
        <v>2.8000000000000001E-2</v>
      </c>
      <c r="H6" s="13">
        <v>5.45E-2</v>
      </c>
      <c r="I6" s="13">
        <v>2.1999999999999999E-2</v>
      </c>
      <c r="J6" s="13">
        <v>18.413699999999999</v>
      </c>
      <c r="K6" s="13">
        <v>0.33550000000000002</v>
      </c>
      <c r="L6" s="13">
        <v>0.1343</v>
      </c>
      <c r="M6" s="13">
        <v>42.177599999999998</v>
      </c>
      <c r="N6" s="13">
        <v>0.2898</v>
      </c>
      <c r="O6" s="13">
        <v>2.4500000000000001E-2</v>
      </c>
      <c r="P6" s="13">
        <v>4.2900000000000001E-2</v>
      </c>
      <c r="Q6" s="13">
        <v>100.492</v>
      </c>
      <c r="R6" s="13">
        <v>0.99170753635514042</v>
      </c>
      <c r="S6" s="13">
        <v>5.3585158286873803E-4</v>
      </c>
      <c r="T6" s="13">
        <v>1.6346256261398197E-3</v>
      </c>
      <c r="U6" s="13">
        <v>4.4265342948092326E-4</v>
      </c>
      <c r="V6" s="13">
        <v>0.39188874851474298</v>
      </c>
      <c r="W6" s="13">
        <v>7.231759938916173E-3</v>
      </c>
      <c r="X6" s="13">
        <v>2.7487010439988134E-3</v>
      </c>
      <c r="Y6" s="13">
        <v>1.5998553787653584</v>
      </c>
      <c r="Z6" s="13">
        <v>7.9017223606241641E-3</v>
      </c>
      <c r="AA6" s="13">
        <v>4.6033960858827465E-4</v>
      </c>
      <c r="AB6" s="13">
        <v>9.2426212332915995E-4</v>
      </c>
      <c r="AC6" s="13">
        <v>0.80324342713142538</v>
      </c>
      <c r="AD6" s="13">
        <v>80.324342713142528</v>
      </c>
      <c r="AE6" s="13">
        <v>19.675657286857469</v>
      </c>
      <c r="AF6" s="13">
        <v>0.24495260866464796</v>
      </c>
      <c r="AG6" s="13">
        <v>0.84466416780913101</v>
      </c>
      <c r="AH6" s="13">
        <v>0.5421040953962255</v>
      </c>
      <c r="AI6" s="13">
        <v>196.83236300000002</v>
      </c>
      <c r="AJ6" s="13">
        <v>2598.304843425331</v>
      </c>
      <c r="AK6" s="13">
        <v>1055.2099200368359</v>
      </c>
      <c r="AL6" s="13">
        <v>254301.90169530228</v>
      </c>
      <c r="AM6" s="13">
        <v>143131.72321786481</v>
      </c>
      <c r="AN6" s="13">
        <v>2071.2033295648666</v>
      </c>
      <c r="AO6" s="13">
        <v>55.086578305097966</v>
      </c>
    </row>
    <row r="7" spans="1:41" x14ac:dyDescent="0.3">
      <c r="A7" s="13" t="s">
        <v>24</v>
      </c>
      <c r="B7" s="13" t="s">
        <v>17</v>
      </c>
      <c r="C7" s="13" t="s">
        <v>18</v>
      </c>
      <c r="D7" s="13" t="s">
        <v>211</v>
      </c>
      <c r="E7" s="13" t="s">
        <v>219</v>
      </c>
      <c r="F7" s="13">
        <v>40.058700000000002</v>
      </c>
      <c r="G7" s="13">
        <v>9.1999999999999998E-3</v>
      </c>
      <c r="H7" s="13">
        <v>4.5999999999999999E-2</v>
      </c>
      <c r="I7" s="13">
        <v>2.9499999999999998E-2</v>
      </c>
      <c r="J7" s="13">
        <v>10.943899999999999</v>
      </c>
      <c r="K7" s="13">
        <v>0.15679999999999999</v>
      </c>
      <c r="L7" s="13">
        <v>0.29239999999999999</v>
      </c>
      <c r="M7" s="13">
        <v>48.1098</v>
      </c>
      <c r="N7" s="13">
        <v>0.1968</v>
      </c>
      <c r="O7" s="13">
        <v>1.11E-2</v>
      </c>
      <c r="P7" s="13">
        <v>1.7600000000000001E-2</v>
      </c>
      <c r="Q7" s="13">
        <v>99.871799999999993</v>
      </c>
      <c r="R7" s="13">
        <v>0.99073907337955247</v>
      </c>
      <c r="S7" s="13">
        <v>1.7110970027566563E-4</v>
      </c>
      <c r="T7" s="13">
        <v>1.3408492368062904E-3</v>
      </c>
      <c r="U7" s="13">
        <v>5.768507811564394E-4</v>
      </c>
      <c r="V7" s="13">
        <v>0.22635712229859276</v>
      </c>
      <c r="W7" s="13">
        <v>3.2847161939786582E-3</v>
      </c>
      <c r="X7" s="13">
        <v>5.8160640373417253E-3</v>
      </c>
      <c r="Y7" s="13">
        <v>1.7735062776928223</v>
      </c>
      <c r="Z7" s="13">
        <v>5.2149337503220152E-3</v>
      </c>
      <c r="AA7" s="13">
        <v>2.0269150864089713E-4</v>
      </c>
      <c r="AB7" s="13">
        <v>3.6851133268034667E-4</v>
      </c>
      <c r="AC7" s="13">
        <v>0.88681370822648964</v>
      </c>
      <c r="AD7" s="13">
        <v>88.681370822648958</v>
      </c>
      <c r="AE7" s="13">
        <v>11.318629177351037</v>
      </c>
      <c r="AF7" s="13">
        <v>0.12763254641143065</v>
      </c>
      <c r="AG7" s="13">
        <v>0.4401122290049333</v>
      </c>
      <c r="AH7" s="13">
        <v>0.69439032587825789</v>
      </c>
      <c r="AI7" s="13">
        <v>89.177111400000001</v>
      </c>
      <c r="AJ7" s="13">
        <v>1214.3493277171144</v>
      </c>
      <c r="AK7" s="13">
        <v>2297.4190664093135</v>
      </c>
      <c r="AL7" s="13">
        <v>290068.98520021659</v>
      </c>
      <c r="AM7" s="13">
        <v>85068.143052400701</v>
      </c>
      <c r="AN7" s="13">
        <v>1406.5314536175492</v>
      </c>
      <c r="AO7" s="13">
        <v>70.052447933019749</v>
      </c>
    </row>
    <row r="8" spans="1:41" x14ac:dyDescent="0.3">
      <c r="A8" s="13" t="s">
        <v>25</v>
      </c>
      <c r="B8" s="13" t="s">
        <v>17</v>
      </c>
      <c r="C8" s="13" t="s">
        <v>20</v>
      </c>
      <c r="D8" s="13" t="s">
        <v>211</v>
      </c>
      <c r="E8" s="13" t="s">
        <v>219</v>
      </c>
      <c r="F8" s="13">
        <v>40.097900000000003</v>
      </c>
      <c r="G8" s="13">
        <v>1.78E-2</v>
      </c>
      <c r="H8" s="13">
        <v>3.8199999999999998E-2</v>
      </c>
      <c r="I8" s="13">
        <v>3.3700000000000001E-2</v>
      </c>
      <c r="J8" s="13">
        <v>13.202</v>
      </c>
      <c r="K8" s="13">
        <v>0.2205</v>
      </c>
      <c r="L8" s="13">
        <v>0.21790000000000001</v>
      </c>
      <c r="M8" s="13">
        <v>46.949300000000001</v>
      </c>
      <c r="N8" s="13">
        <v>0.22720000000000001</v>
      </c>
      <c r="O8" s="13">
        <v>1.4200000000000001E-2</v>
      </c>
      <c r="P8" s="13">
        <v>3.0099999999999998E-2</v>
      </c>
      <c r="Q8" s="13">
        <v>101.04880000000001</v>
      </c>
      <c r="R8" s="13">
        <v>0.98989337305374836</v>
      </c>
      <c r="S8" s="13">
        <v>3.3045410709394975E-4</v>
      </c>
      <c r="T8" s="13">
        <v>1.1114497404693996E-3</v>
      </c>
      <c r="U8" s="13">
        <v>6.5777250867718646E-4</v>
      </c>
      <c r="V8" s="13">
        <v>0.2725625130819142</v>
      </c>
      <c r="W8" s="13">
        <v>4.6106773884471534E-3</v>
      </c>
      <c r="X8" s="13">
        <v>4.3262677087490056E-3</v>
      </c>
      <c r="Y8" s="13">
        <v>1.7275580454574717</v>
      </c>
      <c r="Z8" s="13">
        <v>6.0094728431581111E-3</v>
      </c>
      <c r="AA8" s="13">
        <v>2.588244317362571E-4</v>
      </c>
      <c r="AB8" s="13">
        <v>6.2908455724744905E-4</v>
      </c>
      <c r="AC8" s="13">
        <v>0.86372695789849974</v>
      </c>
      <c r="AD8" s="13">
        <v>86.372695789849971</v>
      </c>
      <c r="AE8" s="13">
        <v>13.62730421015004</v>
      </c>
      <c r="AF8" s="13">
        <v>0.15777328802271148</v>
      </c>
      <c r="AG8" s="13">
        <v>0.5440458207679707</v>
      </c>
      <c r="AH8" s="13">
        <v>0.64764917371598762</v>
      </c>
      <c r="AI8" s="13">
        <v>114.08243080000001</v>
      </c>
      <c r="AJ8" s="13">
        <v>1707.678742102192</v>
      </c>
      <c r="AK8" s="13">
        <v>1712.0643453166533</v>
      </c>
      <c r="AL8" s="13">
        <v>283071.96884752228</v>
      </c>
      <c r="AM8" s="13">
        <v>102620.60367673261</v>
      </c>
      <c r="AN8" s="13">
        <v>1623.8005399487154</v>
      </c>
      <c r="AO8" s="13">
        <v>60.093623669756688</v>
      </c>
    </row>
    <row r="9" spans="1:41" x14ac:dyDescent="0.3">
      <c r="A9" s="13" t="s">
        <v>26</v>
      </c>
      <c r="B9" s="13" t="s">
        <v>17</v>
      </c>
      <c r="C9" s="13" t="s">
        <v>18</v>
      </c>
      <c r="D9" s="13" t="s">
        <v>211</v>
      </c>
      <c r="E9" s="13" t="s">
        <v>220</v>
      </c>
      <c r="F9" s="13">
        <v>40.0473</v>
      </c>
      <c r="G9" s="13">
        <v>9.1000000000000004E-3</v>
      </c>
      <c r="H9" s="13">
        <v>5.0700000000000002E-2</v>
      </c>
      <c r="I9" s="13">
        <v>4.0899999999999999E-2</v>
      </c>
      <c r="J9" s="13">
        <v>10.4587</v>
      </c>
      <c r="K9" s="13">
        <v>0.16200000000000001</v>
      </c>
      <c r="L9" s="13">
        <v>0.28870000000000001</v>
      </c>
      <c r="M9" s="13">
        <v>48.471699999999998</v>
      </c>
      <c r="N9" s="13">
        <v>0.21959999999999999</v>
      </c>
      <c r="O9" s="13">
        <v>1.23E-2</v>
      </c>
      <c r="P9" s="13">
        <v>2.52E-2</v>
      </c>
      <c r="Q9" s="13">
        <v>99.786199999999994</v>
      </c>
      <c r="R9" s="13">
        <v>0.98938441140928246</v>
      </c>
      <c r="S9" s="13">
        <v>1.6906650613452283E-4</v>
      </c>
      <c r="T9" s="13">
        <v>1.4762484649715477E-3</v>
      </c>
      <c r="U9" s="13">
        <v>7.9890319747183728E-4</v>
      </c>
      <c r="V9" s="13">
        <v>0.21608724676580876</v>
      </c>
      <c r="W9" s="13">
        <v>3.3899726162758574E-3</v>
      </c>
      <c r="X9" s="13">
        <v>5.7362487687464452E-3</v>
      </c>
      <c r="Y9" s="13">
        <v>1.7849120127455051</v>
      </c>
      <c r="Z9" s="13">
        <v>5.8128005219814233E-3</v>
      </c>
      <c r="AA9" s="13">
        <v>2.2436084658111418E-4</v>
      </c>
      <c r="AB9" s="13">
        <v>5.2706976424093119E-4</v>
      </c>
      <c r="AC9" s="13">
        <v>0.89201033146879727</v>
      </c>
      <c r="AD9" s="13">
        <v>89.201033146879738</v>
      </c>
      <c r="AE9" s="13">
        <v>10.798966853120266</v>
      </c>
      <c r="AF9" s="13">
        <v>0.12106324862110653</v>
      </c>
      <c r="AG9" s="13">
        <v>0.41745947800381561</v>
      </c>
      <c r="AH9" s="13">
        <v>0.70548753986835888</v>
      </c>
      <c r="AI9" s="13">
        <v>98.817880200000005</v>
      </c>
      <c r="AJ9" s="13">
        <v>1254.6211166465084</v>
      </c>
      <c r="AK9" s="13">
        <v>2268.3477581134362</v>
      </c>
      <c r="AL9" s="13">
        <v>292250.99314337905</v>
      </c>
      <c r="AM9" s="13">
        <v>81296.629879854838</v>
      </c>
      <c r="AN9" s="13">
        <v>1569.4832683659238</v>
      </c>
      <c r="AO9" s="13">
        <v>64.797753521918679</v>
      </c>
    </row>
    <row r="10" spans="1:41" x14ac:dyDescent="0.3">
      <c r="A10" s="13" t="s">
        <v>27</v>
      </c>
      <c r="B10" s="13" t="s">
        <v>17</v>
      </c>
      <c r="C10" s="13" t="s">
        <v>20</v>
      </c>
      <c r="D10" s="13" t="s">
        <v>211</v>
      </c>
      <c r="E10" s="13" t="s">
        <v>220</v>
      </c>
      <c r="F10" s="13">
        <v>39.649900000000002</v>
      </c>
      <c r="G10" s="13">
        <v>9.9000000000000008E-3</v>
      </c>
      <c r="H10" s="13">
        <v>5.7000000000000002E-2</v>
      </c>
      <c r="I10" s="13">
        <v>4.6699999999999998E-2</v>
      </c>
      <c r="J10" s="13">
        <v>11.1296</v>
      </c>
      <c r="K10" s="13">
        <v>0.1658</v>
      </c>
      <c r="L10" s="13">
        <v>0.3</v>
      </c>
      <c r="M10" s="13">
        <v>48.117600000000003</v>
      </c>
      <c r="N10" s="13">
        <v>0.20219999999999999</v>
      </c>
      <c r="O10" s="13">
        <v>1.4500000000000001E-2</v>
      </c>
      <c r="P10" s="13">
        <v>2.93E-2</v>
      </c>
      <c r="Q10" s="13">
        <v>99.722500000000011</v>
      </c>
      <c r="R10" s="13">
        <v>0.98405399175702568</v>
      </c>
      <c r="S10" s="13">
        <v>1.8477209749075311E-4</v>
      </c>
      <c r="T10" s="13">
        <v>1.6672908399076672E-3</v>
      </c>
      <c r="U10" s="13">
        <v>9.1637396225775856E-4</v>
      </c>
      <c r="V10" s="13">
        <v>0.23100213566942257</v>
      </c>
      <c r="W10" s="13">
        <v>3.4853846204995647E-3</v>
      </c>
      <c r="X10" s="13">
        <v>5.9880781149498699E-3</v>
      </c>
      <c r="Y10" s="13">
        <v>1.7799898555453093</v>
      </c>
      <c r="Z10" s="13">
        <v>5.3767425718459572E-3</v>
      </c>
      <c r="AA10" s="13">
        <v>2.6570208944175959E-4</v>
      </c>
      <c r="AB10" s="13">
        <v>6.1563059050015988E-4</v>
      </c>
      <c r="AC10" s="13">
        <v>0.88513025577496873</v>
      </c>
      <c r="AD10" s="13">
        <v>88.513025577496876</v>
      </c>
      <c r="AE10" s="13">
        <v>11.486974422503128</v>
      </c>
      <c r="AF10" s="13">
        <v>0.12977722033064837</v>
      </c>
      <c r="AG10" s="13">
        <v>0.4475076563125806</v>
      </c>
      <c r="AH10" s="13">
        <v>0.6908426326030126</v>
      </c>
      <c r="AI10" s="13">
        <v>116.49262300000001</v>
      </c>
      <c r="AJ10" s="13">
        <v>1284.0505008641426</v>
      </c>
      <c r="AK10" s="13">
        <v>2357.1331050711146</v>
      </c>
      <c r="AL10" s="13">
        <v>290116.01383231569</v>
      </c>
      <c r="AM10" s="13">
        <v>86511.609656155386</v>
      </c>
      <c r="AN10" s="13">
        <v>1445.1253044790062</v>
      </c>
      <c r="AO10" s="13">
        <v>67.37399315520274</v>
      </c>
    </row>
    <row r="11" spans="1:41" x14ac:dyDescent="0.3">
      <c r="A11" s="13" t="s">
        <v>28</v>
      </c>
      <c r="B11" s="13" t="s">
        <v>17</v>
      </c>
      <c r="C11" s="13" t="s">
        <v>18</v>
      </c>
      <c r="D11" s="13" t="s">
        <v>211</v>
      </c>
      <c r="E11" s="13" t="s">
        <v>219</v>
      </c>
      <c r="F11" s="13">
        <v>39.8217</v>
      </c>
      <c r="G11" s="13">
        <v>1.32E-2</v>
      </c>
      <c r="H11" s="13">
        <v>5.1400000000000001E-2</v>
      </c>
      <c r="I11" s="13">
        <v>4.5699999999999998E-2</v>
      </c>
      <c r="J11" s="13">
        <v>11.273999999999999</v>
      </c>
      <c r="K11" s="13">
        <v>0.1757</v>
      </c>
      <c r="L11" s="13">
        <v>0.28739999999999999</v>
      </c>
      <c r="M11" s="13">
        <v>48.1648</v>
      </c>
      <c r="N11" s="13">
        <v>0.21210000000000001</v>
      </c>
      <c r="O11" s="13">
        <v>1.1900000000000001E-2</v>
      </c>
      <c r="P11" s="13">
        <v>2.4299999999999999E-2</v>
      </c>
      <c r="Q11" s="13">
        <v>100.0822</v>
      </c>
      <c r="R11" s="13">
        <v>0.98510921146876484</v>
      </c>
      <c r="S11" s="13">
        <v>2.4556297047409893E-4</v>
      </c>
      <c r="T11" s="13">
        <v>1.4986057004530763E-3</v>
      </c>
      <c r="U11" s="13">
        <v>8.9384005600055849E-4</v>
      </c>
      <c r="V11" s="13">
        <v>0.23323956475916699</v>
      </c>
      <c r="W11" s="13">
        <v>3.6815075762232116E-3</v>
      </c>
      <c r="X11" s="13">
        <v>5.7179548129676332E-3</v>
      </c>
      <c r="Y11" s="13">
        <v>1.775951427789223</v>
      </c>
      <c r="Z11" s="13">
        <v>5.6216850865908486E-3</v>
      </c>
      <c r="AA11" s="13">
        <v>2.1735101947590972E-4</v>
      </c>
      <c r="AB11" s="13">
        <v>5.0891657727752113E-4</v>
      </c>
      <c r="AC11" s="13">
        <v>0.88391369181715584</v>
      </c>
      <c r="AD11" s="13">
        <v>88.391369181715589</v>
      </c>
      <c r="AE11" s="13">
        <v>11.608630818284418</v>
      </c>
      <c r="AF11" s="13">
        <v>0.13133217559306401</v>
      </c>
      <c r="AG11" s="13">
        <v>0.45286957101056557</v>
      </c>
      <c r="AH11" s="13">
        <v>0.6882930305329712</v>
      </c>
      <c r="AI11" s="13">
        <v>95.604290600000013</v>
      </c>
      <c r="AJ11" s="13">
        <v>1360.7217913258737</v>
      </c>
      <c r="AK11" s="13">
        <v>2258.1335146581282</v>
      </c>
      <c r="AL11" s="13">
        <v>290400.59734963335</v>
      </c>
      <c r="AM11" s="13">
        <v>87634.046799839678</v>
      </c>
      <c r="AN11" s="13">
        <v>1515.8806977250113</v>
      </c>
      <c r="AO11" s="13">
        <v>64.402618785468221</v>
      </c>
    </row>
    <row r="12" spans="1:41" x14ac:dyDescent="0.3">
      <c r="A12" s="13" t="s">
        <v>29</v>
      </c>
      <c r="B12" s="13" t="s">
        <v>17</v>
      </c>
      <c r="C12" s="13" t="s">
        <v>20</v>
      </c>
      <c r="D12" s="13" t="s">
        <v>211</v>
      </c>
      <c r="E12" s="13" t="s">
        <v>220</v>
      </c>
      <c r="F12" s="13">
        <v>39.561</v>
      </c>
      <c r="G12" s="13">
        <v>2.87E-2</v>
      </c>
      <c r="H12" s="13">
        <v>0.1132</v>
      </c>
      <c r="I12" s="13">
        <v>0.22259999999999999</v>
      </c>
      <c r="J12" s="13">
        <v>13.8995</v>
      </c>
      <c r="K12" s="13">
        <v>0.2374</v>
      </c>
      <c r="L12" s="13">
        <v>0.2014</v>
      </c>
      <c r="M12" s="13">
        <v>45.946899999999999</v>
      </c>
      <c r="N12" s="13">
        <v>0.23760000000000001</v>
      </c>
      <c r="O12" s="13">
        <v>1.3899999999999999E-2</v>
      </c>
      <c r="P12" s="13">
        <v>2.4400000000000002E-2</v>
      </c>
      <c r="Q12" s="13">
        <v>100.48660000000001</v>
      </c>
      <c r="R12" s="13">
        <v>0.9864509505648934</v>
      </c>
      <c r="S12" s="13">
        <v>5.3816381662864234E-4</v>
      </c>
      <c r="T12" s="13">
        <v>3.326705368468233E-3</v>
      </c>
      <c r="U12" s="13">
        <v>4.3884628255882879E-3</v>
      </c>
      <c r="V12" s="13">
        <v>0.28984580601794618</v>
      </c>
      <c r="W12" s="13">
        <v>5.0139304176096662E-3</v>
      </c>
      <c r="X12" s="13">
        <v>4.038843938590519E-3</v>
      </c>
      <c r="Y12" s="13">
        <v>1.7076591462320021</v>
      </c>
      <c r="Z12" s="13">
        <v>6.3476932655966677E-3</v>
      </c>
      <c r="AA12" s="13">
        <v>2.559017002185954E-4</v>
      </c>
      <c r="AB12" s="13">
        <v>5.1507894956279035E-4</v>
      </c>
      <c r="AC12" s="13">
        <v>0.85489607638195342</v>
      </c>
      <c r="AD12" s="13">
        <v>85.489607638195352</v>
      </c>
      <c r="AE12" s="13">
        <v>14.510392361804653</v>
      </c>
      <c r="AF12" s="13">
        <v>0.1697328220666865</v>
      </c>
      <c r="AG12" s="13">
        <v>0.5852855933334018</v>
      </c>
      <c r="AH12" s="13">
        <v>0.63080116554726662</v>
      </c>
      <c r="AI12" s="13">
        <v>111.6722386</v>
      </c>
      <c r="AJ12" s="13">
        <v>1838.5620561227229</v>
      </c>
      <c r="AK12" s="13">
        <v>1582.4220245377419</v>
      </c>
      <c r="AL12" s="13">
        <v>277028.18669160607</v>
      </c>
      <c r="AM12" s="13">
        <v>108042.34819002765</v>
      </c>
      <c r="AN12" s="13">
        <v>1698.1294379041142</v>
      </c>
      <c r="AO12" s="13">
        <v>58.764591507927811</v>
      </c>
    </row>
    <row r="13" spans="1:41" x14ac:dyDescent="0.3">
      <c r="A13" s="13" t="s">
        <v>30</v>
      </c>
      <c r="B13" s="13" t="s">
        <v>17</v>
      </c>
      <c r="C13" s="13" t="s">
        <v>18</v>
      </c>
      <c r="D13" s="13" t="s">
        <v>211</v>
      </c>
      <c r="E13" s="13" t="s">
        <v>220</v>
      </c>
      <c r="F13" s="13">
        <v>40.312399999999997</v>
      </c>
      <c r="G13" s="13">
        <v>5.8999999999999999E-3</v>
      </c>
      <c r="H13" s="13">
        <v>4.9299999999999997E-2</v>
      </c>
      <c r="I13" s="13">
        <v>5.0700000000000002E-2</v>
      </c>
      <c r="J13" s="13">
        <v>10.8399</v>
      </c>
      <c r="K13" s="13">
        <v>0.15240000000000001</v>
      </c>
      <c r="L13" s="13">
        <v>0.33150000000000002</v>
      </c>
      <c r="M13" s="13">
        <v>48.850700000000003</v>
      </c>
      <c r="N13" s="13">
        <v>0.19109999999999999</v>
      </c>
      <c r="O13" s="13">
        <v>5.7000000000000002E-3</v>
      </c>
      <c r="P13" s="13">
        <v>1.44E-2</v>
      </c>
      <c r="Q13" s="13">
        <v>100.804</v>
      </c>
      <c r="R13" s="13">
        <v>0.98747899283716833</v>
      </c>
      <c r="S13" s="13">
        <v>1.0868399294910093E-4</v>
      </c>
      <c r="T13" s="13">
        <v>1.4232978964380803E-3</v>
      </c>
      <c r="U13" s="13">
        <v>9.8192021083065464E-4</v>
      </c>
      <c r="V13" s="13">
        <v>0.22206192208081016</v>
      </c>
      <c r="W13" s="13">
        <v>3.1620121255973551E-3</v>
      </c>
      <c r="X13" s="13">
        <v>6.5307358009302277E-3</v>
      </c>
      <c r="Y13" s="13">
        <v>1.7835970305422058</v>
      </c>
      <c r="Z13" s="13">
        <v>5.0154644830375629E-3</v>
      </c>
      <c r="AA13" s="13">
        <v>1.0308944530354278E-4</v>
      </c>
      <c r="AB13" s="13">
        <v>2.9862588039090878E-4</v>
      </c>
      <c r="AC13" s="13">
        <v>0.88928231203495689</v>
      </c>
      <c r="AD13" s="13">
        <v>88.928231203495685</v>
      </c>
      <c r="AE13" s="13">
        <v>11.071768796504307</v>
      </c>
      <c r="AF13" s="13">
        <v>0.12450229411589921</v>
      </c>
      <c r="AG13" s="13">
        <v>0.42931825557206627</v>
      </c>
      <c r="AH13" s="13">
        <v>0.69963424597817292</v>
      </c>
      <c r="AI13" s="13">
        <v>45.793651799999999</v>
      </c>
      <c r="AJ13" s="13">
        <v>1180.2731986230117</v>
      </c>
      <c r="AK13" s="13">
        <v>2604.6320811035821</v>
      </c>
      <c r="AL13" s="13">
        <v>294536.1023184511</v>
      </c>
      <c r="AM13" s="13">
        <v>84259.739569414785</v>
      </c>
      <c r="AN13" s="13">
        <v>1365.7934999304555</v>
      </c>
      <c r="AO13" s="13">
        <v>71.390030433392894</v>
      </c>
    </row>
    <row r="14" spans="1:41" x14ac:dyDescent="0.3">
      <c r="A14" s="13" t="s">
        <v>31</v>
      </c>
      <c r="B14" s="13" t="s">
        <v>17</v>
      </c>
      <c r="C14" s="13" t="s">
        <v>20</v>
      </c>
      <c r="D14" s="13" t="s">
        <v>211</v>
      </c>
      <c r="E14" s="13" t="s">
        <v>220</v>
      </c>
      <c r="F14" s="13">
        <v>39.082599999999999</v>
      </c>
      <c r="G14" s="13">
        <v>1.9400000000000001E-2</v>
      </c>
      <c r="H14" s="13">
        <v>0.03</v>
      </c>
      <c r="I14" s="13">
        <v>2.2599999999999999E-2</v>
      </c>
      <c r="J14" s="13">
        <v>15.641299999999999</v>
      </c>
      <c r="K14" s="13">
        <v>0.2702</v>
      </c>
      <c r="L14" s="13">
        <v>0.17349999999999999</v>
      </c>
      <c r="M14" s="13">
        <v>44.202300000000001</v>
      </c>
      <c r="N14" s="13">
        <v>0.2646</v>
      </c>
      <c r="O14" s="13">
        <v>1.5299999999999999E-2</v>
      </c>
      <c r="P14" s="13">
        <v>2.4E-2</v>
      </c>
      <c r="Q14" s="13">
        <v>99.745800000000003</v>
      </c>
      <c r="R14" s="13">
        <v>0.98972606218762915</v>
      </c>
      <c r="S14" s="13">
        <v>3.694516852538462E-4</v>
      </c>
      <c r="T14" s="13">
        <v>8.9539051795849893E-4</v>
      </c>
      <c r="U14" s="13">
        <v>4.5250046208254323E-4</v>
      </c>
      <c r="V14" s="13">
        <v>0.3312561978260159</v>
      </c>
      <c r="W14" s="13">
        <v>5.795704797903237E-3</v>
      </c>
      <c r="X14" s="13">
        <v>3.5336245966421818E-3</v>
      </c>
      <c r="Y14" s="13">
        <v>1.6684498805764965</v>
      </c>
      <c r="Z14" s="13">
        <v>7.1793092348945466E-3</v>
      </c>
      <c r="AA14" s="13">
        <v>2.8607053355414122E-4</v>
      </c>
      <c r="AB14" s="13">
        <v>5.1453928746663193E-4</v>
      </c>
      <c r="AC14" s="13">
        <v>0.83434755667160665</v>
      </c>
      <c r="AD14" s="13">
        <v>83.434755667160672</v>
      </c>
      <c r="AE14" s="13">
        <v>16.565244332839335</v>
      </c>
      <c r="AF14" s="13">
        <v>0.19854129373760843</v>
      </c>
      <c r="AG14" s="13">
        <v>0.6846251508193395</v>
      </c>
      <c r="AH14" s="13">
        <v>0.59360386464231341</v>
      </c>
      <c r="AI14" s="13">
        <v>122.91980219999999</v>
      </c>
      <c r="AJ14" s="13">
        <v>2092.5841093696704</v>
      </c>
      <c r="AK14" s="13">
        <v>1363.208645766128</v>
      </c>
      <c r="AL14" s="13">
        <v>266509.44931210548</v>
      </c>
      <c r="AM14" s="13">
        <v>121581.55190795923</v>
      </c>
      <c r="AN14" s="13">
        <v>1891.0986922114</v>
      </c>
      <c r="AO14" s="13">
        <v>58.101154148868176</v>
      </c>
    </row>
    <row r="15" spans="1:41" x14ac:dyDescent="0.3">
      <c r="A15" s="13" t="s">
        <v>32</v>
      </c>
      <c r="B15" s="13" t="s">
        <v>17</v>
      </c>
      <c r="C15" s="13" t="s">
        <v>18</v>
      </c>
      <c r="D15" s="13" t="s">
        <v>211</v>
      </c>
      <c r="E15" s="13" t="s">
        <v>361</v>
      </c>
      <c r="F15" s="13">
        <v>40.206400000000002</v>
      </c>
      <c r="G15" s="13">
        <v>5.0000000000000001E-3</v>
      </c>
      <c r="H15" s="13">
        <v>0.05</v>
      </c>
      <c r="I15" s="13">
        <v>3.7100000000000001E-2</v>
      </c>
      <c r="J15" s="13">
        <v>10.944100000000001</v>
      </c>
      <c r="K15" s="13">
        <v>0.16739999999999999</v>
      </c>
      <c r="L15" s="13">
        <v>0.29680000000000001</v>
      </c>
      <c r="M15" s="13">
        <v>48.455800000000004</v>
      </c>
      <c r="N15" s="13">
        <v>0.20660000000000001</v>
      </c>
      <c r="O15" s="13">
        <v>1.0800000000000001E-2</v>
      </c>
      <c r="P15" s="13">
        <v>1.9E-2</v>
      </c>
      <c r="Q15" s="13">
        <v>100.399</v>
      </c>
      <c r="R15" s="13">
        <v>0.98921261876817468</v>
      </c>
      <c r="S15" s="13">
        <v>9.2510030960886599E-5</v>
      </c>
      <c r="T15" s="13">
        <v>1.4498535642455536E-3</v>
      </c>
      <c r="U15" s="13">
        <v>7.2168453263557301E-4</v>
      </c>
      <c r="V15" s="13">
        <v>0.22518223197628109</v>
      </c>
      <c r="W15" s="13">
        <v>3.4885043243617292E-3</v>
      </c>
      <c r="X15" s="13">
        <v>5.8728340183263296E-3</v>
      </c>
      <c r="Y15" s="13">
        <v>1.7769571918904778</v>
      </c>
      <c r="Z15" s="13">
        <v>5.4461053413374823E-3</v>
      </c>
      <c r="AA15" s="13">
        <v>1.9618615272849643E-4</v>
      </c>
      <c r="AB15" s="13">
        <v>3.9575262115787712E-4</v>
      </c>
      <c r="AC15" s="13">
        <v>0.88752919537372488</v>
      </c>
      <c r="AD15" s="13">
        <v>88.752919537372492</v>
      </c>
      <c r="AE15" s="13">
        <v>11.247080462627503</v>
      </c>
      <c r="AF15" s="13">
        <v>0.12672349846352413</v>
      </c>
      <c r="AG15" s="13">
        <v>0.43697758090870392</v>
      </c>
      <c r="AH15" s="13">
        <v>0.69590508111311544</v>
      </c>
      <c r="AI15" s="13">
        <v>86.766919200000004</v>
      </c>
      <c r="AJ15" s="13">
        <v>1296.4418205347254</v>
      </c>
      <c r="AK15" s="13">
        <v>2331.9903519503564</v>
      </c>
      <c r="AL15" s="13">
        <v>292155.12708563858</v>
      </c>
      <c r="AM15" s="13">
        <v>85069.697674483381</v>
      </c>
      <c r="AN15" s="13">
        <v>1476.5721459216752</v>
      </c>
      <c r="AO15" s="13">
        <v>65.617828989345512</v>
      </c>
    </row>
    <row r="16" spans="1:41" x14ac:dyDescent="0.3">
      <c r="A16" s="13" t="s">
        <v>33</v>
      </c>
      <c r="B16" s="13" t="s">
        <v>17</v>
      </c>
      <c r="C16" s="13" t="s">
        <v>20</v>
      </c>
      <c r="D16" s="13" t="s">
        <v>211</v>
      </c>
      <c r="E16" s="13" t="s">
        <v>362</v>
      </c>
      <c r="F16" s="13">
        <v>39.266500000000001</v>
      </c>
      <c r="G16" s="13">
        <v>1.7500000000000002E-2</v>
      </c>
      <c r="H16" s="13">
        <v>3.3300000000000003E-2</v>
      </c>
      <c r="I16" s="13">
        <v>3.1300000000000001E-2</v>
      </c>
      <c r="J16" s="13">
        <v>14.406499999999999</v>
      </c>
      <c r="K16" s="13">
        <v>0.2324</v>
      </c>
      <c r="L16" s="13">
        <v>0.189</v>
      </c>
      <c r="M16" s="13">
        <v>45.029699999999998</v>
      </c>
      <c r="N16" s="13">
        <v>0.24759999999999999</v>
      </c>
      <c r="O16" s="13">
        <v>1.4200000000000001E-2</v>
      </c>
      <c r="P16" s="13">
        <v>5.2900000000000003E-2</v>
      </c>
      <c r="Q16" s="13">
        <v>99.520899999999997</v>
      </c>
      <c r="R16" s="13">
        <v>0.99059344052895759</v>
      </c>
      <c r="S16" s="13">
        <v>3.3199815283209942E-4</v>
      </c>
      <c r="T16" s="13">
        <v>9.900956819424247E-4</v>
      </c>
      <c r="U16" s="13">
        <v>6.2430472537804008E-4</v>
      </c>
      <c r="V16" s="13">
        <v>0.30394244105322071</v>
      </c>
      <c r="W16" s="13">
        <v>4.9659087209186952E-3</v>
      </c>
      <c r="X16" s="13">
        <v>3.8346385240118981E-3</v>
      </c>
      <c r="Y16" s="13">
        <v>1.6932030717319402</v>
      </c>
      <c r="Z16" s="13">
        <v>6.6924503408105872E-3</v>
      </c>
      <c r="AA16" s="13">
        <v>2.6449151013065717E-4</v>
      </c>
      <c r="AB16" s="13">
        <v>1.1298080577627535E-3</v>
      </c>
      <c r="AC16" s="13">
        <v>0.84781156950884795</v>
      </c>
      <c r="AD16" s="13">
        <v>84.781156950884792</v>
      </c>
      <c r="AE16" s="13">
        <v>15.218843049115206</v>
      </c>
      <c r="AF16" s="13">
        <v>0.17950737636113823</v>
      </c>
      <c r="AG16" s="13">
        <v>0.61899095296944218</v>
      </c>
      <c r="AH16" s="13">
        <v>0.61766867700271488</v>
      </c>
      <c r="AI16" s="13">
        <v>114.08243080000001</v>
      </c>
      <c r="AJ16" s="13">
        <v>1799.8391821521516</v>
      </c>
      <c r="AK16" s="13">
        <v>1484.9938561948024</v>
      </c>
      <c r="AL16" s="13">
        <v>271498.10190169554</v>
      </c>
      <c r="AM16" s="13">
        <v>111983.31516958404</v>
      </c>
      <c r="AN16" s="13">
        <v>1769.5995320919978</v>
      </c>
      <c r="AO16" s="13">
        <v>62.218511675960052</v>
      </c>
    </row>
    <row r="17" spans="1:41" x14ac:dyDescent="0.3">
      <c r="A17" s="13" t="s">
        <v>34</v>
      </c>
      <c r="B17" s="13" t="s">
        <v>17</v>
      </c>
      <c r="C17" s="13" t="s">
        <v>18</v>
      </c>
      <c r="D17" s="13" t="s">
        <v>212</v>
      </c>
      <c r="E17" s="13" t="s">
        <v>363</v>
      </c>
      <c r="F17" s="13">
        <v>40.048900000000003</v>
      </c>
      <c r="G17" s="13">
        <v>1.43E-2</v>
      </c>
      <c r="H17" s="13">
        <v>4.7100000000000003E-2</v>
      </c>
      <c r="I17" s="13">
        <v>4.24E-2</v>
      </c>
      <c r="J17" s="13">
        <v>12.15</v>
      </c>
      <c r="K17" s="13">
        <v>0.18440000000000001</v>
      </c>
      <c r="L17" s="13">
        <v>0.26529999999999998</v>
      </c>
      <c r="M17" s="13">
        <v>47.687199999999997</v>
      </c>
      <c r="N17" s="13">
        <v>0.21229999999999999</v>
      </c>
      <c r="O17" s="13">
        <v>9.7999999999999997E-3</v>
      </c>
      <c r="P17" s="13">
        <v>2.41E-2</v>
      </c>
      <c r="Q17" s="13">
        <v>100.6858</v>
      </c>
      <c r="R17" s="13">
        <v>0.98796123199105568</v>
      </c>
      <c r="S17" s="13">
        <v>2.6528317802201743E-4</v>
      </c>
      <c r="T17" s="13">
        <v>1.3693986504687635E-3</v>
      </c>
      <c r="U17" s="13">
        <v>8.269784578103708E-4</v>
      </c>
      <c r="V17" s="13">
        <v>0.2506600932682892</v>
      </c>
      <c r="W17" s="13">
        <v>3.8530050739668639E-3</v>
      </c>
      <c r="X17" s="13">
        <v>5.2635158164385017E-3</v>
      </c>
      <c r="Y17" s="13">
        <v>1.753427738875696</v>
      </c>
      <c r="Z17" s="13">
        <v>5.6112622511599545E-3</v>
      </c>
      <c r="AA17" s="13">
        <v>1.7849478129009722E-4</v>
      </c>
      <c r="AB17" s="13">
        <v>5.0331757303433741E-4</v>
      </c>
      <c r="AC17" s="13">
        <v>0.87492559495252697</v>
      </c>
      <c r="AD17" s="13">
        <v>87.492559495252692</v>
      </c>
      <c r="AE17" s="13">
        <v>12.507440504747317</v>
      </c>
      <c r="AF17" s="13">
        <v>0.14295433322448367</v>
      </c>
      <c r="AG17" s="13">
        <v>0.49294597663615064</v>
      </c>
      <c r="AH17" s="13">
        <v>0.66981660130339227</v>
      </c>
      <c r="AI17" s="13">
        <v>78.732945200000003</v>
      </c>
      <c r="AJ17" s="13">
        <v>1428.0995920346677</v>
      </c>
      <c r="AK17" s="13">
        <v>2084.4913759178889</v>
      </c>
      <c r="AL17" s="13">
        <v>287520.99803033407</v>
      </c>
      <c r="AM17" s="13">
        <v>94443.291521913445</v>
      </c>
      <c r="AN17" s="13">
        <v>1517.3100996087687</v>
      </c>
      <c r="AO17" s="13">
        <v>66.13214655944023</v>
      </c>
    </row>
    <row r="18" spans="1:41" x14ac:dyDescent="0.3">
      <c r="A18" s="13" t="s">
        <v>35</v>
      </c>
      <c r="B18" s="13" t="s">
        <v>17</v>
      </c>
      <c r="C18" s="13" t="s">
        <v>18</v>
      </c>
      <c r="D18" s="13" t="s">
        <v>211</v>
      </c>
      <c r="E18" s="13" t="s">
        <v>364</v>
      </c>
      <c r="F18" s="13">
        <v>40.091099999999997</v>
      </c>
      <c r="G18" s="13">
        <v>1.3100000000000001E-2</v>
      </c>
      <c r="H18" s="13">
        <v>6.6299999999999998E-2</v>
      </c>
      <c r="I18" s="13">
        <v>4.53E-2</v>
      </c>
      <c r="J18" s="13">
        <v>10.6088</v>
      </c>
      <c r="K18" s="13">
        <v>0.16089999999999999</v>
      </c>
      <c r="L18" s="13">
        <v>0.30170000000000002</v>
      </c>
      <c r="M18" s="13">
        <v>48.545099999999998</v>
      </c>
      <c r="N18" s="13">
        <v>0.2074</v>
      </c>
      <c r="O18" s="13">
        <v>1.5299999999999999E-2</v>
      </c>
      <c r="P18" s="13">
        <v>3.0099999999999998E-2</v>
      </c>
      <c r="Q18" s="13">
        <v>100.0851</v>
      </c>
      <c r="R18" s="13">
        <v>0.98820587445387198</v>
      </c>
      <c r="S18" s="13">
        <v>2.4282596188634128E-4</v>
      </c>
      <c r="T18" s="13">
        <v>1.926072651680913E-3</v>
      </c>
      <c r="U18" s="13">
        <v>8.8282920154270235E-4</v>
      </c>
      <c r="V18" s="13">
        <v>0.21868818942652515</v>
      </c>
      <c r="W18" s="13">
        <v>3.3592695725655204E-3</v>
      </c>
      <c r="X18" s="13">
        <v>5.9808669386477772E-3</v>
      </c>
      <c r="Y18" s="13">
        <v>1.7835348406482447</v>
      </c>
      <c r="Z18" s="13">
        <v>5.4773371281390329E-3</v>
      </c>
      <c r="AA18" s="13">
        <v>2.784460273341258E-4</v>
      </c>
      <c r="AB18" s="13">
        <v>6.281186588765025E-4</v>
      </c>
      <c r="AC18" s="13">
        <v>0.890777307951373</v>
      </c>
      <c r="AD18" s="13">
        <v>89.077730795137299</v>
      </c>
      <c r="AE18" s="13">
        <v>10.922269204862687</v>
      </c>
      <c r="AF18" s="13">
        <v>0.12261503641108609</v>
      </c>
      <c r="AG18" s="13">
        <v>0.42281047038305553</v>
      </c>
      <c r="AH18" s="13">
        <v>0.70283429930816821</v>
      </c>
      <c r="AI18" s="13">
        <v>122.91980219999999</v>
      </c>
      <c r="AJ18" s="13">
        <v>1246.1020843729827</v>
      </c>
      <c r="AK18" s="13">
        <v>2370.4901926665179</v>
      </c>
      <c r="AL18" s="13">
        <v>292693.54463005526</v>
      </c>
      <c r="AM18" s="13">
        <v>82463.373752895102</v>
      </c>
      <c r="AN18" s="13">
        <v>1482.2897534567057</v>
      </c>
      <c r="AO18" s="13">
        <v>66.177061082751706</v>
      </c>
    </row>
    <row r="19" spans="1:41" x14ac:dyDescent="0.3">
      <c r="A19" s="13" t="s">
        <v>36</v>
      </c>
      <c r="B19" s="13" t="s">
        <v>17</v>
      </c>
      <c r="C19" s="13" t="s">
        <v>20</v>
      </c>
      <c r="D19" s="13" t="s">
        <v>211</v>
      </c>
      <c r="E19" s="13" t="s">
        <v>221</v>
      </c>
      <c r="F19" s="13">
        <v>39.4848</v>
      </c>
      <c r="G19" s="13">
        <v>2.0500000000000001E-2</v>
      </c>
      <c r="H19" s="13">
        <v>3.2000000000000001E-2</v>
      </c>
      <c r="I19" s="13">
        <v>2.5600000000000001E-2</v>
      </c>
      <c r="J19" s="13">
        <v>15.174899999999999</v>
      </c>
      <c r="K19" s="13">
        <v>0.2676</v>
      </c>
      <c r="L19" s="13">
        <v>0.15329999999999999</v>
      </c>
      <c r="M19" s="13">
        <v>45.043100000000003</v>
      </c>
      <c r="N19" s="13">
        <v>0.28999999999999998</v>
      </c>
      <c r="O19" s="13">
        <v>1.66E-2</v>
      </c>
      <c r="P19" s="13">
        <v>3.1E-2</v>
      </c>
      <c r="Q19" s="13">
        <v>100.5394</v>
      </c>
      <c r="R19" s="13">
        <v>0.98925884654070873</v>
      </c>
      <c r="S19" s="13">
        <v>3.8624086798541162E-4</v>
      </c>
      <c r="T19" s="13">
        <v>9.4490828277362846E-4</v>
      </c>
      <c r="U19" s="13">
        <v>5.0710628659762801E-4</v>
      </c>
      <c r="V19" s="13">
        <v>0.31795484415039987</v>
      </c>
      <c r="W19" s="13">
        <v>5.6787854702376019E-3</v>
      </c>
      <c r="X19" s="13">
        <v>3.0889546074012795E-3</v>
      </c>
      <c r="Y19" s="13">
        <v>1.6820736634483124</v>
      </c>
      <c r="Z19" s="13">
        <v>7.7846530144218959E-3</v>
      </c>
      <c r="AA19" s="13">
        <v>3.070705907809476E-4</v>
      </c>
      <c r="AB19" s="13">
        <v>6.5753281880036589E-4</v>
      </c>
      <c r="AC19" s="13">
        <v>0.84102484392477739</v>
      </c>
      <c r="AD19" s="13">
        <v>84.102484392477749</v>
      </c>
      <c r="AE19" s="13">
        <v>15.897515607522262</v>
      </c>
      <c r="AF19" s="13">
        <v>0.18902551716943289</v>
      </c>
      <c r="AG19" s="13">
        <v>0.6518121281704583</v>
      </c>
      <c r="AH19" s="13">
        <v>0.60539572445662859</v>
      </c>
      <c r="AI19" s="13">
        <v>133.3639684</v>
      </c>
      <c r="AJ19" s="13">
        <v>2072.4482149049732</v>
      </c>
      <c r="AK19" s="13">
        <v>1204.4950166913397</v>
      </c>
      <c r="AL19" s="13">
        <v>271578.89467991708</v>
      </c>
      <c r="AM19" s="13">
        <v>117956.17321118389</v>
      </c>
      <c r="AN19" s="13">
        <v>2072.6327314486243</v>
      </c>
      <c r="AO19" s="13">
        <v>56.91634288511883</v>
      </c>
    </row>
    <row r="20" spans="1:41" x14ac:dyDescent="0.3">
      <c r="A20" s="13" t="s">
        <v>37</v>
      </c>
      <c r="B20" s="13" t="s">
        <v>17</v>
      </c>
      <c r="C20" s="13" t="s">
        <v>18</v>
      </c>
      <c r="D20" s="13" t="s">
        <v>211</v>
      </c>
      <c r="E20" s="13" t="s">
        <v>220</v>
      </c>
      <c r="F20" s="13">
        <v>40.3123</v>
      </c>
      <c r="G20" s="13">
        <v>1.0699999999999999E-2</v>
      </c>
      <c r="H20" s="13">
        <v>4.3700000000000003E-2</v>
      </c>
      <c r="I20" s="13">
        <v>2.93E-2</v>
      </c>
      <c r="J20" s="13">
        <v>12.1883</v>
      </c>
      <c r="K20" s="13">
        <v>0.18090000000000001</v>
      </c>
      <c r="L20" s="13">
        <v>0.2626</v>
      </c>
      <c r="M20" s="13">
        <v>47.972299999999997</v>
      </c>
      <c r="N20" s="13">
        <v>0.20480000000000001</v>
      </c>
      <c r="O20" s="13">
        <v>1.21E-2</v>
      </c>
      <c r="P20" s="13">
        <v>1.9099999999999999E-2</v>
      </c>
      <c r="Q20" s="13">
        <v>101.23610000000001</v>
      </c>
      <c r="R20" s="13">
        <v>0.98875895338653008</v>
      </c>
      <c r="S20" s="13">
        <v>1.9736084353746568E-4</v>
      </c>
      <c r="T20" s="13">
        <v>1.2632635528062629E-3</v>
      </c>
      <c r="U20" s="13">
        <v>5.6819773903154624E-4</v>
      </c>
      <c r="V20" s="13">
        <v>0.25000897245677006</v>
      </c>
      <c r="W20" s="13">
        <v>3.7582076471882782E-3</v>
      </c>
      <c r="X20" s="13">
        <v>5.180085700953305E-3</v>
      </c>
      <c r="Y20" s="13">
        <v>1.7538002648698401</v>
      </c>
      <c r="Z20" s="13">
        <v>5.3820046120876914E-3</v>
      </c>
      <c r="AA20" s="13">
        <v>2.1912319844260368E-4</v>
      </c>
      <c r="AB20" s="13">
        <v>3.9660844673039818E-4</v>
      </c>
      <c r="AC20" s="13">
        <v>0.87523314704830857</v>
      </c>
      <c r="AD20" s="13">
        <v>87.523314704830852</v>
      </c>
      <c r="AE20" s="13">
        <v>12.476685295169139</v>
      </c>
      <c r="AF20" s="13">
        <v>0.1425527053819465</v>
      </c>
      <c r="AG20" s="13">
        <v>0.49156105304119485</v>
      </c>
      <c r="AH20" s="13">
        <v>0.67043853012993715</v>
      </c>
      <c r="AI20" s="13">
        <v>97.211085400000002</v>
      </c>
      <c r="AJ20" s="13">
        <v>1400.9935802552679</v>
      </c>
      <c r="AK20" s="13">
        <v>2063.2771779722493</v>
      </c>
      <c r="AL20" s="13">
        <v>289239.95482667454</v>
      </c>
      <c r="AM20" s="13">
        <v>94741.001650743841</v>
      </c>
      <c r="AN20" s="13">
        <v>1463.7075289678562</v>
      </c>
      <c r="AO20" s="13">
        <v>67.624151163834426</v>
      </c>
    </row>
    <row r="21" spans="1:41" x14ac:dyDescent="0.3">
      <c r="A21" s="13" t="s">
        <v>38</v>
      </c>
      <c r="B21" s="13" t="s">
        <v>17</v>
      </c>
      <c r="C21" s="13" t="s">
        <v>20</v>
      </c>
      <c r="D21" s="13" t="s">
        <v>211</v>
      </c>
      <c r="E21" s="13" t="s">
        <v>220</v>
      </c>
      <c r="F21" s="13">
        <v>40.048099999999998</v>
      </c>
      <c r="G21" s="13">
        <v>2.7900000000000001E-2</v>
      </c>
      <c r="H21" s="13">
        <v>4.0800000000000003E-2</v>
      </c>
      <c r="I21" s="13">
        <v>4.24E-2</v>
      </c>
      <c r="J21" s="13">
        <v>14.508900000000001</v>
      </c>
      <c r="K21" s="13">
        <v>0.24859999999999999</v>
      </c>
      <c r="L21" s="13">
        <v>0.19120000000000001</v>
      </c>
      <c r="M21" s="13">
        <v>46.25</v>
      </c>
      <c r="N21" s="13">
        <v>0.28470000000000001</v>
      </c>
      <c r="O21" s="13">
        <v>1.5100000000000001E-2</v>
      </c>
      <c r="P21" s="13">
        <v>4.2099999999999999E-2</v>
      </c>
      <c r="Q21" s="13">
        <v>101.69980000000001</v>
      </c>
      <c r="R21" s="13">
        <v>0.98823008825824465</v>
      </c>
      <c r="S21" s="13">
        <v>5.177316586184959E-4</v>
      </c>
      <c r="T21" s="13">
        <v>1.1865771924891473E-3</v>
      </c>
      <c r="U21" s="13">
        <v>8.2722002964764115E-4</v>
      </c>
      <c r="V21" s="13">
        <v>0.29941272324406787</v>
      </c>
      <c r="W21" s="13">
        <v>5.195969981965416E-3</v>
      </c>
      <c r="X21" s="13">
        <v>3.7944900220287583E-3</v>
      </c>
      <c r="Y21" s="13">
        <v>1.7010795809997936</v>
      </c>
      <c r="Z21" s="13">
        <v>7.5270514481177581E-3</v>
      </c>
      <c r="AA21" s="13">
        <v>2.7510801259682032E-4</v>
      </c>
      <c r="AB21" s="13">
        <v>8.7949624979940871E-4</v>
      </c>
      <c r="AC21" s="13">
        <v>0.85033047984793986</v>
      </c>
      <c r="AD21" s="13">
        <v>85.033047984793981</v>
      </c>
      <c r="AE21" s="13">
        <v>14.966952015206013</v>
      </c>
      <c r="AF21" s="13">
        <v>0.17601335445346469</v>
      </c>
      <c r="AG21" s="13">
        <v>0.60694260156367141</v>
      </c>
      <c r="AH21" s="13">
        <v>0.62229976293299316</v>
      </c>
      <c r="AI21" s="13">
        <v>121.3130074</v>
      </c>
      <c r="AJ21" s="13">
        <v>1925.3012938168024</v>
      </c>
      <c r="AK21" s="13">
        <v>1502.2794989653239</v>
      </c>
      <c r="AL21" s="13">
        <v>278855.67110048298</v>
      </c>
      <c r="AM21" s="13">
        <v>112779.28167590864</v>
      </c>
      <c r="AN21" s="13">
        <v>2034.753581529046</v>
      </c>
      <c r="AO21" s="13">
        <v>58.577471504384647</v>
      </c>
    </row>
    <row r="22" spans="1:41" x14ac:dyDescent="0.3">
      <c r="A22" s="13" t="s">
        <v>39</v>
      </c>
      <c r="B22" s="13" t="s">
        <v>17</v>
      </c>
      <c r="C22" s="13" t="s">
        <v>18</v>
      </c>
      <c r="D22" s="13" t="s">
        <v>211</v>
      </c>
      <c r="E22" s="13" t="s">
        <v>219</v>
      </c>
      <c r="F22" s="13">
        <v>40.196899999999999</v>
      </c>
      <c r="G22" s="13">
        <v>5.1999999999999998E-3</v>
      </c>
      <c r="H22" s="13">
        <v>4.1000000000000002E-2</v>
      </c>
      <c r="I22" s="13">
        <v>4.8800000000000003E-2</v>
      </c>
      <c r="J22" s="13">
        <v>11.1648</v>
      </c>
      <c r="K22" s="13">
        <v>0.16220000000000001</v>
      </c>
      <c r="L22" s="13">
        <v>0.28320000000000001</v>
      </c>
      <c r="M22" s="13">
        <v>48.194400000000002</v>
      </c>
      <c r="N22" s="13">
        <v>0.23069999999999999</v>
      </c>
      <c r="O22" s="13">
        <v>1.37E-2</v>
      </c>
      <c r="P22" s="13">
        <v>1.7600000000000001E-2</v>
      </c>
      <c r="Q22" s="13">
        <v>100.35849999999999</v>
      </c>
      <c r="R22" s="13">
        <v>0.9902953531585289</v>
      </c>
      <c r="S22" s="13">
        <v>9.6338501459768618E-5</v>
      </c>
      <c r="T22" s="13">
        <v>1.1904624846652988E-3</v>
      </c>
      <c r="U22" s="13">
        <v>9.5054138669964741E-4</v>
      </c>
      <c r="V22" s="13">
        <v>0.23002907633938202</v>
      </c>
      <c r="W22" s="13">
        <v>3.3846392223239622E-3</v>
      </c>
      <c r="X22" s="13">
        <v>5.6111877463129473E-3</v>
      </c>
      <c r="Y22" s="13">
        <v>1.7697238192078937</v>
      </c>
      <c r="Z22" s="13">
        <v>6.0894916005152736E-3</v>
      </c>
      <c r="AA22" s="13">
        <v>2.4919704222998057E-4</v>
      </c>
      <c r="AB22" s="13">
        <v>3.6707988572690759E-4</v>
      </c>
      <c r="AC22" s="13">
        <v>0.88497124977212271</v>
      </c>
      <c r="AD22" s="13">
        <v>88.497124977212266</v>
      </c>
      <c r="AE22" s="13">
        <v>11.502875022787734</v>
      </c>
      <c r="AF22" s="13">
        <v>0.12998021151251735</v>
      </c>
      <c r="AG22" s="13">
        <v>0.44820762590523228</v>
      </c>
      <c r="AH22" s="13">
        <v>0.69050872410296082</v>
      </c>
      <c r="AI22" s="13">
        <v>110.06544380000001</v>
      </c>
      <c r="AJ22" s="13">
        <v>1256.1700316053314</v>
      </c>
      <c r="AK22" s="13">
        <v>2225.1336511871327</v>
      </c>
      <c r="AL22" s="13">
        <v>290579.06497913768</v>
      </c>
      <c r="AM22" s="13">
        <v>86785.223142704461</v>
      </c>
      <c r="AN22" s="13">
        <v>1648.8150729144745</v>
      </c>
      <c r="AO22" s="13">
        <v>69.08716253308215</v>
      </c>
    </row>
    <row r="23" spans="1:41" x14ac:dyDescent="0.3">
      <c r="A23" s="13" t="s">
        <v>40</v>
      </c>
      <c r="B23" s="13" t="s">
        <v>17</v>
      </c>
      <c r="C23" s="13" t="s">
        <v>20</v>
      </c>
      <c r="D23" s="13" t="s">
        <v>211</v>
      </c>
      <c r="E23" s="13" t="s">
        <v>219</v>
      </c>
      <c r="F23" s="13">
        <v>39.5062</v>
      </c>
      <c r="G23" s="13">
        <v>2.24E-2</v>
      </c>
      <c r="H23" s="13">
        <v>3.27E-2</v>
      </c>
      <c r="I23" s="13">
        <v>5.04E-2</v>
      </c>
      <c r="J23" s="13">
        <v>14.959099999999999</v>
      </c>
      <c r="K23" s="13">
        <v>0.24579999999999999</v>
      </c>
      <c r="L23" s="13">
        <v>0.18490000000000001</v>
      </c>
      <c r="M23" s="13">
        <v>45.5062</v>
      </c>
      <c r="N23" s="13">
        <v>0.26669999999999999</v>
      </c>
      <c r="O23" s="13">
        <v>1.6899999999999998E-2</v>
      </c>
      <c r="P23" s="13">
        <v>3.61E-2</v>
      </c>
      <c r="Q23" s="13">
        <v>100.82740000000001</v>
      </c>
      <c r="R23" s="13">
        <v>0.98621782051920881</v>
      </c>
      <c r="S23" s="13">
        <v>4.2051352568293746E-4</v>
      </c>
      <c r="T23" s="13">
        <v>9.620884875525071E-4</v>
      </c>
      <c r="U23" s="13">
        <v>9.9475734215930672E-4</v>
      </c>
      <c r="V23" s="13">
        <v>0.31230048680403327</v>
      </c>
      <c r="W23" s="13">
        <v>5.1973123687087249E-3</v>
      </c>
      <c r="X23" s="13">
        <v>3.7122214022354892E-3</v>
      </c>
      <c r="Y23" s="13">
        <v>1.6932258791283792</v>
      </c>
      <c r="Z23" s="13">
        <v>7.1333225963452424E-3</v>
      </c>
      <c r="AA23" s="13">
        <v>3.1149022952249534E-4</v>
      </c>
      <c r="AB23" s="13">
        <v>7.6294025456981308E-4</v>
      </c>
      <c r="AC23" s="13">
        <v>0.84428003934077522</v>
      </c>
      <c r="AD23" s="13">
        <v>84.428003934077523</v>
      </c>
      <c r="AE23" s="13">
        <v>15.571996065922477</v>
      </c>
      <c r="AF23" s="13">
        <v>0.18444112545976205</v>
      </c>
      <c r="AG23" s="13">
        <v>0.63600388089573123</v>
      </c>
      <c r="AH23" s="13">
        <v>0.61124549377748927</v>
      </c>
      <c r="AI23" s="13">
        <v>135.77416059999999</v>
      </c>
      <c r="AJ23" s="13">
        <v>1903.6164843932825</v>
      </c>
      <c r="AK23" s="13">
        <v>1452.7797037588305</v>
      </c>
      <c r="AL23" s="13">
        <v>274371.06897800643</v>
      </c>
      <c r="AM23" s="13">
        <v>116278.7359839881</v>
      </c>
      <c r="AN23" s="13">
        <v>1906.1074119908556</v>
      </c>
      <c r="AO23" s="13">
        <v>61.083068431742575</v>
      </c>
    </row>
    <row r="24" spans="1:41" x14ac:dyDescent="0.3">
      <c r="A24" s="14" t="s">
        <v>41</v>
      </c>
      <c r="B24" s="14" t="s">
        <v>17</v>
      </c>
      <c r="C24" s="14" t="s">
        <v>18</v>
      </c>
      <c r="D24" s="14" t="s">
        <v>211</v>
      </c>
      <c r="E24" s="14" t="s">
        <v>222</v>
      </c>
      <c r="F24" s="14">
        <v>39.753</v>
      </c>
      <c r="G24" s="14">
        <v>2.1100000000000001E-2</v>
      </c>
      <c r="H24" s="14">
        <v>3.4599999999999999E-2</v>
      </c>
      <c r="I24" s="14">
        <v>3.4299999999999997E-2</v>
      </c>
      <c r="J24" s="14">
        <v>14.1663</v>
      </c>
      <c r="K24" s="14">
        <v>0.24010000000000001</v>
      </c>
      <c r="L24" s="14">
        <v>0.21290000000000001</v>
      </c>
      <c r="M24" s="14">
        <v>46.2806</v>
      </c>
      <c r="N24" s="14">
        <v>0.2364</v>
      </c>
      <c r="O24" s="14">
        <v>1.38E-2</v>
      </c>
      <c r="P24" s="14">
        <v>2.7199999999999998E-2</v>
      </c>
      <c r="Q24" s="14">
        <v>101.02029999999999</v>
      </c>
      <c r="R24" s="14">
        <v>0.98664460623511319</v>
      </c>
      <c r="S24" s="14">
        <v>3.9381989844284861E-4</v>
      </c>
      <c r="T24" s="14">
        <v>1.0121074311819434E-3</v>
      </c>
      <c r="U24" s="14">
        <v>6.7307581613689697E-4</v>
      </c>
      <c r="V24" s="14">
        <v>0.29404031545413667</v>
      </c>
      <c r="W24" s="14">
        <v>5.0474537787448615E-3</v>
      </c>
      <c r="X24" s="14">
        <v>4.2496764883853825E-3</v>
      </c>
      <c r="Y24" s="14">
        <v>1.7120898658979071</v>
      </c>
      <c r="Z24" s="14">
        <v>6.2863646749565264E-3</v>
      </c>
      <c r="AA24" s="14">
        <v>2.5288324754935273E-4</v>
      </c>
      <c r="AB24" s="14">
        <v>5.7152532809218268E-4</v>
      </c>
      <c r="AC24" s="14">
        <v>0.85342909538604006</v>
      </c>
      <c r="AD24" s="14">
        <v>85.342909538604005</v>
      </c>
      <c r="AE24" s="14">
        <v>14.657090461395999</v>
      </c>
      <c r="AF24" s="14">
        <v>0.17174350558983476</v>
      </c>
      <c r="AG24" s="14">
        <v>0.59221898479253365</v>
      </c>
      <c r="AH24" s="14">
        <v>0.62805431259840183</v>
      </c>
      <c r="AI24" s="14">
        <v>110.86884120000001</v>
      </c>
      <c r="AJ24" s="14">
        <v>1859.4724080668316</v>
      </c>
      <c r="AK24" s="14">
        <v>1672.7787935654678</v>
      </c>
      <c r="AL24" s="14">
        <v>279040.16804179485</v>
      </c>
      <c r="AM24" s="14">
        <v>110116.21404830308</v>
      </c>
      <c r="AN24" s="14">
        <v>1689.5530266015683</v>
      </c>
      <c r="AO24" s="14">
        <v>59.219063198030192</v>
      </c>
    </row>
    <row r="25" spans="1:41" x14ac:dyDescent="0.3">
      <c r="A25" s="13" t="s">
        <v>42</v>
      </c>
      <c r="B25" s="13" t="s">
        <v>43</v>
      </c>
      <c r="C25" s="13" t="s">
        <v>18</v>
      </c>
      <c r="D25" s="13" t="s">
        <v>211</v>
      </c>
      <c r="E25" s="13" t="s">
        <v>223</v>
      </c>
      <c r="F25" s="13">
        <v>37.718800000000002</v>
      </c>
      <c r="G25" s="13">
        <v>2.6200000000000001E-2</v>
      </c>
      <c r="H25" s="13">
        <v>2.7099999999999999E-2</v>
      </c>
      <c r="I25" s="13">
        <v>4.7999999999999996E-3</v>
      </c>
      <c r="J25" s="13">
        <v>22.5322</v>
      </c>
      <c r="K25" s="13">
        <v>0.48299999999999998</v>
      </c>
      <c r="L25" s="13">
        <v>0.1076</v>
      </c>
      <c r="M25" s="13">
        <v>37.954599999999999</v>
      </c>
      <c r="N25" s="13">
        <v>0.36159999999999998</v>
      </c>
      <c r="O25" s="13">
        <v>2.5499999999999998E-2</v>
      </c>
      <c r="P25" s="13">
        <v>2.64E-2</v>
      </c>
      <c r="Q25" s="13">
        <v>99.26779999999998</v>
      </c>
      <c r="R25" s="13">
        <v>0.99322793967511602</v>
      </c>
      <c r="S25" s="13">
        <v>5.1882000660304647E-4</v>
      </c>
      <c r="T25" s="13">
        <v>8.4104654034307803E-4</v>
      </c>
      <c r="U25" s="13">
        <v>9.993355263090048E-5</v>
      </c>
      <c r="V25" s="13">
        <v>0.49619715041145845</v>
      </c>
      <c r="W25" s="13">
        <v>1.0772773885954623E-2</v>
      </c>
      <c r="X25" s="13">
        <v>2.2787291241914303E-3</v>
      </c>
      <c r="Y25" s="13">
        <v>1.489677361076112</v>
      </c>
      <c r="Z25" s="13">
        <v>1.0201892516516245E-2</v>
      </c>
      <c r="AA25" s="13">
        <v>4.9577129444840023E-4</v>
      </c>
      <c r="AB25" s="13">
        <v>5.8853287536789699E-4</v>
      </c>
      <c r="AC25" s="13">
        <v>0.75013670423728374</v>
      </c>
      <c r="AD25" s="13">
        <v>75.013670423728385</v>
      </c>
      <c r="AE25" s="13">
        <v>24.986329576271626</v>
      </c>
      <c r="AF25" s="13">
        <v>0.33309034786768588</v>
      </c>
      <c r="AG25" s="13">
        <v>1.1485874064402961</v>
      </c>
      <c r="AH25" s="13">
        <v>0.46542207079988651</v>
      </c>
      <c r="AI25" s="13">
        <v>204.86633699999999</v>
      </c>
      <c r="AJ25" s="13">
        <v>3740.6296255571824</v>
      </c>
      <c r="AK25" s="13">
        <v>845.4250736855065</v>
      </c>
      <c r="AL25" s="13">
        <v>228840.11793190034</v>
      </c>
      <c r="AM25" s="13">
        <v>175145.27845514883</v>
      </c>
      <c r="AN25" s="13">
        <v>2584.3586058338706</v>
      </c>
      <c r="AO25" s="13">
        <v>46.822405848069018</v>
      </c>
    </row>
    <row r="26" spans="1:41" x14ac:dyDescent="0.3">
      <c r="A26" s="13" t="s">
        <v>44</v>
      </c>
      <c r="B26" s="13" t="s">
        <v>43</v>
      </c>
      <c r="C26" s="13" t="s">
        <v>20</v>
      </c>
      <c r="D26" s="13" t="s">
        <v>211</v>
      </c>
      <c r="E26" s="13" t="s">
        <v>223</v>
      </c>
      <c r="F26" s="13">
        <v>37.398200000000003</v>
      </c>
      <c r="G26" s="13">
        <v>3.5000000000000003E-2</v>
      </c>
      <c r="H26" s="13">
        <v>1.6299999999999999E-2</v>
      </c>
      <c r="I26" s="13">
        <v>2.2000000000000001E-3</v>
      </c>
      <c r="J26" s="13">
        <v>24.951799999999999</v>
      </c>
      <c r="K26" s="13">
        <v>0.57069999999999999</v>
      </c>
      <c r="L26" s="13">
        <v>9.0399999999999994E-2</v>
      </c>
      <c r="M26" s="13">
        <v>36.279699999999998</v>
      </c>
      <c r="N26" s="13">
        <v>0.42009999999999997</v>
      </c>
      <c r="O26" s="13">
        <v>2.64E-2</v>
      </c>
      <c r="P26" s="13">
        <v>2.0899999999999998E-2</v>
      </c>
      <c r="Q26" s="13">
        <v>99.811700000000002</v>
      </c>
      <c r="R26" s="13">
        <v>0.99138364418471592</v>
      </c>
      <c r="S26" s="13">
        <v>6.9772367143205744E-4</v>
      </c>
      <c r="T26" s="13">
        <v>5.0925855296662167E-4</v>
      </c>
      <c r="U26" s="13">
        <v>4.6109749171359913E-5</v>
      </c>
      <c r="V26" s="13">
        <v>0.55316225522494933</v>
      </c>
      <c r="W26" s="13">
        <v>1.2814104920633942E-2</v>
      </c>
      <c r="X26" s="13">
        <v>1.927297915367703E-3</v>
      </c>
      <c r="Y26" s="13">
        <v>1.4334794639456576</v>
      </c>
      <c r="Z26" s="13">
        <v>1.1931773287565476E-2</v>
      </c>
      <c r="AA26" s="13">
        <v>5.1670791368612886E-4</v>
      </c>
      <c r="AB26" s="13">
        <v>4.6904345065466277E-4</v>
      </c>
      <c r="AC26" s="13">
        <v>0.72155912669754751</v>
      </c>
      <c r="AD26" s="13">
        <v>72.155912669754755</v>
      </c>
      <c r="AE26" s="13">
        <v>27.844087330245248</v>
      </c>
      <c r="AF26" s="13">
        <v>0.38588781293201657</v>
      </c>
      <c r="AG26" s="13">
        <v>1.3306476308000572</v>
      </c>
      <c r="AH26" s="13">
        <v>0.42906528931476573</v>
      </c>
      <c r="AI26" s="13">
        <v>212.09691359999999</v>
      </c>
      <c r="AJ26" s="13">
        <v>4419.8288350010025</v>
      </c>
      <c r="AK26" s="13">
        <v>710.28277566142924</v>
      </c>
      <c r="AL26" s="13">
        <v>218741.62358538792</v>
      </c>
      <c r="AM26" s="13">
        <v>193953.09641123289</v>
      </c>
      <c r="AN26" s="13">
        <v>3002.4586568329896</v>
      </c>
      <c r="AO26" s="13">
        <v>43.882490397660142</v>
      </c>
    </row>
    <row r="27" spans="1:41" x14ac:dyDescent="0.3">
      <c r="A27" s="13" t="s">
        <v>45</v>
      </c>
      <c r="B27" s="13" t="s">
        <v>43</v>
      </c>
      <c r="C27" s="13" t="s">
        <v>18</v>
      </c>
      <c r="D27" s="13" t="s">
        <v>211</v>
      </c>
      <c r="E27" s="13" t="s">
        <v>220</v>
      </c>
      <c r="F27" s="13">
        <v>39.039099999999998</v>
      </c>
      <c r="G27" s="13">
        <v>8.0000000000000002E-3</v>
      </c>
      <c r="H27" s="13">
        <v>3.4099999999999998E-2</v>
      </c>
      <c r="I27" s="13">
        <v>2.64E-2</v>
      </c>
      <c r="J27" s="13">
        <v>15.257300000000001</v>
      </c>
      <c r="K27" s="13">
        <v>0.25850000000000001</v>
      </c>
      <c r="L27" s="13">
        <v>0.24679999999999999</v>
      </c>
      <c r="M27" s="13">
        <v>44.808300000000003</v>
      </c>
      <c r="N27" s="13">
        <v>0.20030000000000001</v>
      </c>
      <c r="O27" s="13">
        <v>1.7299999999999999E-2</v>
      </c>
      <c r="P27" s="13">
        <v>2.1100000000000001E-2</v>
      </c>
      <c r="Q27" s="13">
        <v>99.917200000000022</v>
      </c>
      <c r="R27" s="13">
        <v>0.98572127139922749</v>
      </c>
      <c r="S27" s="13">
        <v>1.5190381522349234E-4</v>
      </c>
      <c r="T27" s="13">
        <v>1.0147717955841437E-3</v>
      </c>
      <c r="U27" s="13">
        <v>5.2703236683509776E-4</v>
      </c>
      <c r="V27" s="13">
        <v>0.32217484282833619</v>
      </c>
      <c r="W27" s="13">
        <v>5.5284607707549406E-3</v>
      </c>
      <c r="X27" s="13">
        <v>5.0117437594516222E-3</v>
      </c>
      <c r="Y27" s="13">
        <v>1.6863570691537277</v>
      </c>
      <c r="Z27" s="13">
        <v>5.4187179029226585E-3</v>
      </c>
      <c r="AA27" s="13">
        <v>3.2251548479371418E-4</v>
      </c>
      <c r="AB27" s="13">
        <v>4.5103737099285921E-4</v>
      </c>
      <c r="AC27" s="13">
        <v>0.8395968513587585</v>
      </c>
      <c r="AD27" s="13">
        <v>83.959685135875844</v>
      </c>
      <c r="AE27" s="13">
        <v>16.040314864124159</v>
      </c>
      <c r="AF27" s="13">
        <v>0.19104782060777595</v>
      </c>
      <c r="AG27" s="13">
        <v>0.65878558830267575</v>
      </c>
      <c r="AH27" s="13">
        <v>0.6028506680138408</v>
      </c>
      <c r="AI27" s="13">
        <v>138.98775019999999</v>
      </c>
      <c r="AJ27" s="13">
        <v>2001.9725842785338</v>
      </c>
      <c r="AK27" s="13">
        <v>1939.1348344385037</v>
      </c>
      <c r="AL27" s="13">
        <v>270163.21226749779</v>
      </c>
      <c r="AM27" s="13">
        <v>118596.67750924198</v>
      </c>
      <c r="AN27" s="13">
        <v>1431.5459865833084</v>
      </c>
      <c r="AO27" s="13">
        <v>59.239910896173228</v>
      </c>
    </row>
    <row r="28" spans="1:41" x14ac:dyDescent="0.3">
      <c r="A28" s="13" t="s">
        <v>46</v>
      </c>
      <c r="B28" s="13" t="s">
        <v>43</v>
      </c>
      <c r="C28" s="13" t="s">
        <v>20</v>
      </c>
      <c r="D28" s="13" t="s">
        <v>211</v>
      </c>
      <c r="E28" s="13" t="s">
        <v>220</v>
      </c>
      <c r="F28" s="13">
        <v>38.072699999999998</v>
      </c>
      <c r="G28" s="13">
        <v>1.3599999999999999E-2</v>
      </c>
      <c r="H28" s="13">
        <v>2.7E-2</v>
      </c>
      <c r="I28" s="13">
        <v>1.7500000000000002E-2</v>
      </c>
      <c r="J28" s="13">
        <v>20.339500000000001</v>
      </c>
      <c r="K28" s="13">
        <v>0.4123</v>
      </c>
      <c r="L28" s="13">
        <v>0.155</v>
      </c>
      <c r="M28" s="13">
        <v>40.591299999999997</v>
      </c>
      <c r="N28" s="13">
        <v>0.28310000000000002</v>
      </c>
      <c r="O28" s="13">
        <v>2.52E-2</v>
      </c>
      <c r="P28" s="13">
        <v>2.8899999999999999E-2</v>
      </c>
      <c r="Q28" s="13">
        <v>99.966099999999983</v>
      </c>
      <c r="R28" s="13">
        <v>0.98504340138977131</v>
      </c>
      <c r="S28" s="13">
        <v>2.6460921289092544E-4</v>
      </c>
      <c r="T28" s="13">
        <v>8.2331329961370504E-4</v>
      </c>
      <c r="U28" s="13">
        <v>3.5798000282377516E-4</v>
      </c>
      <c r="V28" s="13">
        <v>0.44009007053705584</v>
      </c>
      <c r="W28" s="13">
        <v>9.0353374554563992E-3</v>
      </c>
      <c r="X28" s="13">
        <v>3.2252453582639062E-3</v>
      </c>
      <c r="Y28" s="13">
        <v>1.565349750838436</v>
      </c>
      <c r="Z28" s="13">
        <v>7.8477077271308683E-3</v>
      </c>
      <c r="AA28" s="13">
        <v>4.8138479273789216E-4</v>
      </c>
      <c r="AB28" s="13">
        <v>6.3301685277530992E-4</v>
      </c>
      <c r="AC28" s="13">
        <v>0.78055184411606682</v>
      </c>
      <c r="AD28" s="13">
        <v>78.055184411606675</v>
      </c>
      <c r="AE28" s="13">
        <v>21.944815588393308</v>
      </c>
      <c r="AF28" s="13">
        <v>0.28114488171179242</v>
      </c>
      <c r="AG28" s="13">
        <v>0.96946510935100838</v>
      </c>
      <c r="AH28" s="13">
        <v>0.50775207707514403</v>
      </c>
      <c r="AI28" s="13">
        <v>202.4561448</v>
      </c>
      <c r="AJ28" s="13">
        <v>3193.0881876133053</v>
      </c>
      <c r="AK28" s="13">
        <v>1217.8521042867426</v>
      </c>
      <c r="AL28" s="13">
        <v>244737.60437494126</v>
      </c>
      <c r="AM28" s="13">
        <v>158101.17925184846</v>
      </c>
      <c r="AN28" s="13">
        <v>2023.3183664589847</v>
      </c>
      <c r="AO28" s="13">
        <v>49.51356491347714</v>
      </c>
    </row>
    <row r="29" spans="1:41" x14ac:dyDescent="0.3">
      <c r="A29" s="13" t="s">
        <v>47</v>
      </c>
      <c r="B29" s="13" t="s">
        <v>43</v>
      </c>
      <c r="C29" s="13" t="s">
        <v>20</v>
      </c>
      <c r="D29" s="13" t="s">
        <v>211</v>
      </c>
      <c r="E29" s="13" t="s">
        <v>220</v>
      </c>
      <c r="F29" s="13">
        <v>37.250999999999998</v>
      </c>
      <c r="G29" s="13">
        <v>1.12E-2</v>
      </c>
      <c r="H29" s="13">
        <v>2.24E-2</v>
      </c>
      <c r="I29" s="13">
        <v>2.0999999999999999E-3</v>
      </c>
      <c r="J29" s="13">
        <v>23.3368</v>
      </c>
      <c r="K29" s="13">
        <v>0.51639999999999997</v>
      </c>
      <c r="L29" s="13">
        <v>0.112</v>
      </c>
      <c r="M29" s="13">
        <v>37.845500000000001</v>
      </c>
      <c r="N29" s="13">
        <v>0.37319999999999998</v>
      </c>
      <c r="O29" s="13">
        <v>2.5600000000000001E-2</v>
      </c>
      <c r="P29" s="13">
        <v>3.8800000000000001E-2</v>
      </c>
      <c r="Q29" s="13">
        <v>99.534999999999982</v>
      </c>
      <c r="R29" s="13">
        <v>0.9834269004043027</v>
      </c>
      <c r="S29" s="13">
        <v>2.2235481263728669E-4</v>
      </c>
      <c r="T29" s="13">
        <v>6.9696640306093059E-4</v>
      </c>
      <c r="U29" s="13">
        <v>4.3833128806850797E-5</v>
      </c>
      <c r="V29" s="13">
        <v>0.51523464776120764</v>
      </c>
      <c r="W29" s="13">
        <v>1.1547281008522883E-2</v>
      </c>
      <c r="X29" s="13">
        <v>2.3779983113161179E-3</v>
      </c>
      <c r="Y29" s="13">
        <v>1.4892072223811603</v>
      </c>
      <c r="Z29" s="13">
        <v>1.0556186256055691E-2</v>
      </c>
      <c r="AA29" s="13">
        <v>4.9899276591777806E-4</v>
      </c>
      <c r="AB29" s="13">
        <v>8.6718471365517251E-4</v>
      </c>
      <c r="AC29" s="13">
        <v>0.74295355957386167</v>
      </c>
      <c r="AD29" s="13">
        <v>74.295355957386164</v>
      </c>
      <c r="AE29" s="13">
        <v>25.70464404261384</v>
      </c>
      <c r="AF29" s="13">
        <v>0.34597914918608563</v>
      </c>
      <c r="AG29" s="13">
        <v>1.1930315489175367</v>
      </c>
      <c r="AH29" s="13">
        <v>0.45598979207280088</v>
      </c>
      <c r="AI29" s="13">
        <v>205.66973440000001</v>
      </c>
      <c r="AJ29" s="13">
        <v>3999.2984236805983</v>
      </c>
      <c r="AK29" s="13">
        <v>879.99635922654954</v>
      </c>
      <c r="AL29" s="13">
        <v>228182.32001369359</v>
      </c>
      <c r="AM29" s="13">
        <v>181399.52309371109</v>
      </c>
      <c r="AN29" s="13">
        <v>2667.2639150918158</v>
      </c>
      <c r="AO29" s="13">
        <v>45.357836269384251</v>
      </c>
    </row>
    <row r="30" spans="1:41" x14ac:dyDescent="0.3">
      <c r="A30" s="13" t="s">
        <v>48</v>
      </c>
      <c r="B30" s="13" t="s">
        <v>43</v>
      </c>
      <c r="C30" s="13" t="s">
        <v>18</v>
      </c>
      <c r="D30" s="13" t="s">
        <v>212</v>
      </c>
      <c r="E30" s="13" t="s">
        <v>365</v>
      </c>
      <c r="F30" s="13">
        <v>37.744199999999999</v>
      </c>
      <c r="G30" s="13">
        <v>5.8500000000000003E-2</v>
      </c>
      <c r="H30" s="13">
        <v>7.8299999999999995E-2</v>
      </c>
      <c r="I30" s="13">
        <v>1.9199999999999998E-2</v>
      </c>
      <c r="J30" s="13">
        <v>22.9145</v>
      </c>
      <c r="K30" s="13">
        <v>0.46920000000000001</v>
      </c>
      <c r="L30" s="13">
        <v>0.1069</v>
      </c>
      <c r="M30" s="13">
        <v>38.384999999999998</v>
      </c>
      <c r="N30" s="13">
        <v>0.38030000000000003</v>
      </c>
      <c r="O30" s="13">
        <v>2.4199999999999999E-2</v>
      </c>
      <c r="P30" s="13">
        <v>1.3599999999999999E-2</v>
      </c>
      <c r="Q30" s="13">
        <v>100.1939</v>
      </c>
      <c r="R30" s="13">
        <v>0.98644222700654793</v>
      </c>
      <c r="S30" s="13">
        <v>1.1497453438791298E-3</v>
      </c>
      <c r="T30" s="13">
        <v>2.4118087681296242E-3</v>
      </c>
      <c r="U30" s="13">
        <v>3.9673607094019503E-4</v>
      </c>
      <c r="V30" s="13">
        <v>0.50083125473222623</v>
      </c>
      <c r="W30" s="13">
        <v>1.038648951172136E-2</v>
      </c>
      <c r="X30" s="13">
        <v>2.2469246398553943E-3</v>
      </c>
      <c r="Y30" s="13">
        <v>1.4952703226372102</v>
      </c>
      <c r="Z30" s="13">
        <v>1.0649004660323277E-2</v>
      </c>
      <c r="AA30" s="13">
        <v>4.6696779779208727E-4</v>
      </c>
      <c r="AB30" s="13">
        <v>3.0090962456480832E-4</v>
      </c>
      <c r="AC30" s="13">
        <v>0.74909530636599819</v>
      </c>
      <c r="AD30" s="13">
        <v>74.909530636599825</v>
      </c>
      <c r="AE30" s="13">
        <v>25.090469363400182</v>
      </c>
      <c r="AF30" s="13">
        <v>0.33494361999301203</v>
      </c>
      <c r="AG30" s="13">
        <v>1.1549779999759036</v>
      </c>
      <c r="AH30" s="13">
        <v>0.46404186029332167</v>
      </c>
      <c r="AI30" s="13">
        <v>194.4221708</v>
      </c>
      <c r="AJ30" s="13">
        <v>3633.7544933984059</v>
      </c>
      <c r="AK30" s="13">
        <v>839.92509644034055</v>
      </c>
      <c r="AL30" s="13">
        <v>231435.1337338819</v>
      </c>
      <c r="AM30" s="13">
        <v>178116.93856616344</v>
      </c>
      <c r="AN30" s="13">
        <v>2718.0076819652136</v>
      </c>
      <c r="AO30" s="13">
        <v>49.017328740770999</v>
      </c>
    </row>
    <row r="31" spans="1:41" x14ac:dyDescent="0.3">
      <c r="A31" s="13" t="s">
        <v>49</v>
      </c>
      <c r="B31" s="13" t="s">
        <v>43</v>
      </c>
      <c r="C31" s="13" t="s">
        <v>20</v>
      </c>
      <c r="D31" s="13" t="s">
        <v>212</v>
      </c>
      <c r="E31" s="13" t="s">
        <v>365</v>
      </c>
      <c r="F31" s="13">
        <v>37.361899999999999</v>
      </c>
      <c r="G31" s="13">
        <v>5.3699999999999998E-2</v>
      </c>
      <c r="H31" s="13">
        <v>2.3099999999999999E-2</v>
      </c>
      <c r="I31" s="13">
        <v>9.7000000000000003E-3</v>
      </c>
      <c r="J31" s="13">
        <v>24.1174</v>
      </c>
      <c r="K31" s="13">
        <v>0.52859999999999996</v>
      </c>
      <c r="L31" s="13">
        <v>9.7600000000000006E-2</v>
      </c>
      <c r="M31" s="13">
        <v>37.135599999999997</v>
      </c>
      <c r="N31" s="13">
        <v>0.41499999999999998</v>
      </c>
      <c r="O31" s="13">
        <v>2.75E-2</v>
      </c>
      <c r="P31" s="13">
        <v>2.1600000000000001E-2</v>
      </c>
      <c r="Q31" s="13">
        <v>99.791700000000006</v>
      </c>
      <c r="R31" s="13">
        <v>0.98701127891749252</v>
      </c>
      <c r="S31" s="13">
        <v>1.0668216256476005E-3</v>
      </c>
      <c r="T31" s="13">
        <v>7.1922507329861521E-4</v>
      </c>
      <c r="U31" s="13">
        <v>2.0260209188728209E-4</v>
      </c>
      <c r="V31" s="13">
        <v>0.53282335929503599</v>
      </c>
      <c r="W31" s="13">
        <v>1.1827955280769889E-2</v>
      </c>
      <c r="X31" s="13">
        <v>2.0736351734133339E-3</v>
      </c>
      <c r="Y31" s="13">
        <v>1.4622456754808086</v>
      </c>
      <c r="Z31" s="13">
        <v>1.1746338717999254E-2</v>
      </c>
      <c r="AA31" s="13">
        <v>5.3638421908761089E-4</v>
      </c>
      <c r="AB31" s="13">
        <v>4.8308399953040612E-4</v>
      </c>
      <c r="AC31" s="13">
        <v>0.73292986357492074</v>
      </c>
      <c r="AD31" s="13">
        <v>73.292986357492083</v>
      </c>
      <c r="AE31" s="13">
        <v>26.707013642507928</v>
      </c>
      <c r="AF31" s="13">
        <v>0.36438703032569103</v>
      </c>
      <c r="AG31" s="13">
        <v>1.2565070011230726</v>
      </c>
      <c r="AH31" s="13">
        <v>0.44316281735545077</v>
      </c>
      <c r="AI31" s="13">
        <v>220.93428500000002</v>
      </c>
      <c r="AJ31" s="13">
        <v>4093.7822361687922</v>
      </c>
      <c r="AK31" s="13">
        <v>766.85397018313608</v>
      </c>
      <c r="AL31" s="13">
        <v>223902.11156149395</v>
      </c>
      <c r="AM31" s="13">
        <v>187467.21308235353</v>
      </c>
      <c r="AN31" s="13">
        <v>2966.0089087971692</v>
      </c>
      <c r="AO31" s="13">
        <v>45.793157102024225</v>
      </c>
    </row>
    <row r="32" spans="1:41" x14ac:dyDescent="0.3">
      <c r="A32" s="13" t="s">
        <v>50</v>
      </c>
      <c r="B32" s="13" t="s">
        <v>43</v>
      </c>
      <c r="C32" s="13" t="s">
        <v>18</v>
      </c>
      <c r="D32" s="13" t="s">
        <v>211</v>
      </c>
      <c r="E32" s="13" t="s">
        <v>220</v>
      </c>
      <c r="F32" s="13">
        <v>40.037500000000001</v>
      </c>
      <c r="G32" s="13">
        <v>5.3E-3</v>
      </c>
      <c r="H32" s="13">
        <v>3.8800000000000001E-2</v>
      </c>
      <c r="I32" s="13">
        <v>2.69E-2</v>
      </c>
      <c r="J32" s="13">
        <v>12.433</v>
      </c>
      <c r="K32" s="13">
        <v>0.19739999999999999</v>
      </c>
      <c r="L32" s="13">
        <v>0.2631</v>
      </c>
      <c r="M32" s="13">
        <v>46.919199999999996</v>
      </c>
      <c r="N32" s="13">
        <v>0.25340000000000001</v>
      </c>
      <c r="O32" s="13">
        <v>1.2999999999999999E-2</v>
      </c>
      <c r="P32" s="13">
        <v>7.6E-3</v>
      </c>
      <c r="Q32" s="13">
        <v>100.1952</v>
      </c>
      <c r="R32" s="13">
        <v>0.99354219882928119</v>
      </c>
      <c r="S32" s="13">
        <v>9.8905307794301496E-5</v>
      </c>
      <c r="T32" s="13">
        <v>1.1347776381979229E-3</v>
      </c>
      <c r="U32" s="13">
        <v>5.2777726119043614E-4</v>
      </c>
      <c r="V32" s="13">
        <v>0.25802091303090513</v>
      </c>
      <c r="W32" s="13">
        <v>4.1491187771733459E-3</v>
      </c>
      <c r="X32" s="13">
        <v>5.2508496781885922E-3</v>
      </c>
      <c r="Y32" s="13">
        <v>1.7354284112137202</v>
      </c>
      <c r="Z32" s="13">
        <v>6.7373209722676169E-3</v>
      </c>
      <c r="AA32" s="13">
        <v>2.3818414822781249E-4</v>
      </c>
      <c r="AB32" s="13">
        <v>1.5966462251351516E-4</v>
      </c>
      <c r="AC32" s="13">
        <v>0.87056560209842471</v>
      </c>
      <c r="AD32" s="13">
        <v>87.056560209842473</v>
      </c>
      <c r="AE32" s="13">
        <v>12.943439790157525</v>
      </c>
      <c r="AF32" s="13">
        <v>0.1486785115212278</v>
      </c>
      <c r="AG32" s="13">
        <v>0.51268452248699248</v>
      </c>
      <c r="AH32" s="13">
        <v>0.66107637457406387</v>
      </c>
      <c r="AI32" s="13">
        <v>104.44166199999999</v>
      </c>
      <c r="AJ32" s="13">
        <v>1528.7790643581529</v>
      </c>
      <c r="AK32" s="13">
        <v>2067.2057331473679</v>
      </c>
      <c r="AL32" s="13">
        <v>282890.48656211415</v>
      </c>
      <c r="AM32" s="13">
        <v>96643.08176888476</v>
      </c>
      <c r="AN32" s="13">
        <v>1811.0521867209704</v>
      </c>
      <c r="AO32" s="13">
        <v>63.215858996250496</v>
      </c>
    </row>
    <row r="33" spans="1:41" x14ac:dyDescent="0.3">
      <c r="A33" s="13" t="s">
        <v>51</v>
      </c>
      <c r="B33" s="13" t="s">
        <v>43</v>
      </c>
      <c r="C33" s="13" t="s">
        <v>20</v>
      </c>
      <c r="D33" s="13" t="s">
        <v>211</v>
      </c>
      <c r="E33" s="13" t="s">
        <v>220</v>
      </c>
      <c r="F33" s="13">
        <v>39.141300000000001</v>
      </c>
      <c r="G33" s="13">
        <v>5.3E-3</v>
      </c>
      <c r="H33" s="13">
        <v>3.0099999999999998E-2</v>
      </c>
      <c r="I33" s="13">
        <v>2.8400000000000002E-2</v>
      </c>
      <c r="J33" s="13">
        <v>17.784199999999998</v>
      </c>
      <c r="K33" s="13">
        <v>0.32669999999999999</v>
      </c>
      <c r="L33" s="13">
        <v>0.23119999999999999</v>
      </c>
      <c r="M33" s="13">
        <v>42.600999999999999</v>
      </c>
      <c r="N33" s="13">
        <v>0.23780000000000001</v>
      </c>
      <c r="O33" s="13">
        <v>2.01E-2</v>
      </c>
      <c r="P33" s="13">
        <v>1.1299999999999999E-2</v>
      </c>
      <c r="Q33" s="13">
        <v>100.4174</v>
      </c>
      <c r="R33" s="13">
        <v>0.99403954903041636</v>
      </c>
      <c r="S33" s="13">
        <v>1.0122054018510462E-4</v>
      </c>
      <c r="T33" s="13">
        <v>9.0093734825013065E-4</v>
      </c>
      <c r="U33" s="13">
        <v>5.7025064741741786E-4</v>
      </c>
      <c r="V33" s="13">
        <v>0.37771337153464624</v>
      </c>
      <c r="W33" s="13">
        <v>7.0275979196578707E-3</v>
      </c>
      <c r="X33" s="13">
        <v>4.722213505774263E-3</v>
      </c>
      <c r="Y33" s="13">
        <v>1.6125936679896526</v>
      </c>
      <c r="Z33" s="13">
        <v>6.4705549488171159E-3</v>
      </c>
      <c r="AA33" s="13">
        <v>3.7688999754851248E-4</v>
      </c>
      <c r="AB33" s="13">
        <v>2.4295318767973356E-4</v>
      </c>
      <c r="AC33" s="13">
        <v>0.81022356649810012</v>
      </c>
      <c r="AD33" s="13">
        <v>81.022356649810007</v>
      </c>
      <c r="AE33" s="13">
        <v>18.977643350189982</v>
      </c>
      <c r="AF33" s="13">
        <v>0.23422724461365668</v>
      </c>
      <c r="AG33" s="13">
        <v>0.80768015384019554</v>
      </c>
      <c r="AH33" s="13">
        <v>0.55319520871854577</v>
      </c>
      <c r="AI33" s="13">
        <v>161.48287740000001</v>
      </c>
      <c r="AJ33" s="13">
        <v>2530.1525852371255</v>
      </c>
      <c r="AK33" s="13">
        <v>1816.5639129748058</v>
      </c>
      <c r="AL33" s="13">
        <v>256854.7123146308</v>
      </c>
      <c r="AM33" s="13">
        <v>138238.55021267597</v>
      </c>
      <c r="AN33" s="13">
        <v>1699.5588397878721</v>
      </c>
      <c r="AO33" s="13">
        <v>54.63644802264772</v>
      </c>
    </row>
    <row r="34" spans="1:41" x14ac:dyDescent="0.3">
      <c r="A34" s="13" t="s">
        <v>52</v>
      </c>
      <c r="B34" s="13" t="s">
        <v>43</v>
      </c>
      <c r="C34" s="13" t="s">
        <v>18</v>
      </c>
      <c r="D34" s="13" t="s">
        <v>211</v>
      </c>
      <c r="E34" s="13" t="s">
        <v>220</v>
      </c>
      <c r="F34" s="13">
        <v>39.011299999999999</v>
      </c>
      <c r="G34" s="13">
        <v>8.0000000000000002E-3</v>
      </c>
      <c r="H34" s="13">
        <v>3.5999999999999997E-2</v>
      </c>
      <c r="I34" s="13">
        <v>4.1799999999999997E-2</v>
      </c>
      <c r="J34" s="13">
        <v>15.728</v>
      </c>
      <c r="K34" s="13">
        <v>0.27300000000000002</v>
      </c>
      <c r="L34" s="13">
        <v>0.26</v>
      </c>
      <c r="M34" s="13">
        <v>44.5867</v>
      </c>
      <c r="N34" s="13">
        <v>0.20100000000000001</v>
      </c>
      <c r="O34" s="13">
        <v>2.06E-2</v>
      </c>
      <c r="P34" s="13">
        <v>2.5399999999999999E-2</v>
      </c>
      <c r="Q34" s="13">
        <v>100.19180000000001</v>
      </c>
      <c r="R34" s="13">
        <v>0.98461811277882316</v>
      </c>
      <c r="S34" s="13">
        <v>1.5184194146198571E-4</v>
      </c>
      <c r="T34" s="13">
        <v>1.0708769631226987E-3</v>
      </c>
      <c r="U34" s="13">
        <v>8.3412801703956145E-4</v>
      </c>
      <c r="V34" s="13">
        <v>0.33197891894293086</v>
      </c>
      <c r="W34" s="13">
        <v>5.8361896776380172E-3</v>
      </c>
      <c r="X34" s="13">
        <v>5.2776443078875529E-3</v>
      </c>
      <c r="Y34" s="13">
        <v>1.6773336762187665</v>
      </c>
      <c r="Z34" s="13">
        <v>5.4354401335630015E-3</v>
      </c>
      <c r="AA34" s="13">
        <v>3.8387935337006016E-4</v>
      </c>
      <c r="AB34" s="13">
        <v>5.4273378201260506E-4</v>
      </c>
      <c r="AC34" s="13">
        <v>0.83477985469144234</v>
      </c>
      <c r="AD34" s="13">
        <v>83.47798546914423</v>
      </c>
      <c r="AE34" s="13">
        <v>16.522014530855774</v>
      </c>
      <c r="AF34" s="13">
        <v>0.197920618687699</v>
      </c>
      <c r="AG34" s="13">
        <v>0.68248489202654827</v>
      </c>
      <c r="AH34" s="13">
        <v>0.59435897745001609</v>
      </c>
      <c r="AI34" s="13">
        <v>165.49986440000001</v>
      </c>
      <c r="AJ34" s="13">
        <v>2114.2689187931906</v>
      </c>
      <c r="AK34" s="13">
        <v>2042.848691061633</v>
      </c>
      <c r="AL34" s="13">
        <v>268827.11677093845</v>
      </c>
      <c r="AM34" s="13">
        <v>122255.48058079462</v>
      </c>
      <c r="AN34" s="13">
        <v>1436.5488931764603</v>
      </c>
      <c r="AO34" s="13">
        <v>57.823997455620344</v>
      </c>
    </row>
    <row r="35" spans="1:41" x14ac:dyDescent="0.3">
      <c r="A35" s="13" t="s">
        <v>53</v>
      </c>
      <c r="B35" s="13" t="s">
        <v>43</v>
      </c>
      <c r="C35" s="13" t="s">
        <v>20</v>
      </c>
      <c r="D35" s="13" t="s">
        <v>211</v>
      </c>
      <c r="E35" s="13" t="s">
        <v>220</v>
      </c>
      <c r="F35" s="13">
        <v>38.178400000000003</v>
      </c>
      <c r="G35" s="13">
        <v>2.4199999999999999E-2</v>
      </c>
      <c r="H35" s="13">
        <v>2.46E-2</v>
      </c>
      <c r="I35" s="13">
        <v>1.7500000000000002E-2</v>
      </c>
      <c r="J35" s="13">
        <v>21.261500000000002</v>
      </c>
      <c r="K35" s="13">
        <v>0.46589999999999998</v>
      </c>
      <c r="L35" s="13">
        <v>0.15329999999999999</v>
      </c>
      <c r="M35" s="13">
        <v>39.844200000000001</v>
      </c>
      <c r="N35" s="13">
        <v>0.34520000000000001</v>
      </c>
      <c r="O35" s="13">
        <v>2.3199999999999998E-2</v>
      </c>
      <c r="P35" s="13">
        <v>2.53E-2</v>
      </c>
      <c r="Q35" s="13">
        <v>100.36330000000002</v>
      </c>
      <c r="R35" s="13">
        <v>0.9878927080828257</v>
      </c>
      <c r="S35" s="13">
        <v>4.7090335559741301E-4</v>
      </c>
      <c r="T35" s="13">
        <v>7.5021689541560652E-4</v>
      </c>
      <c r="U35" s="13">
        <v>3.5802152141454141E-4</v>
      </c>
      <c r="V35" s="13">
        <v>0.46009293534840251</v>
      </c>
      <c r="W35" s="13">
        <v>1.021113739151356E-2</v>
      </c>
      <c r="X35" s="13">
        <v>3.1902416614396564E-3</v>
      </c>
      <c r="Y35" s="13">
        <v>1.536717036403078</v>
      </c>
      <c r="Z35" s="13">
        <v>9.5702681069766218E-3</v>
      </c>
      <c r="AA35" s="13">
        <v>4.4323105051967513E-4</v>
      </c>
      <c r="AB35" s="13">
        <v>5.542278143910635E-4</v>
      </c>
      <c r="AC35" s="13">
        <v>0.76958601877131205</v>
      </c>
      <c r="AD35" s="13">
        <v>76.958601877131215</v>
      </c>
      <c r="AE35" s="13">
        <v>23.041398122868795</v>
      </c>
      <c r="AF35" s="13">
        <v>0.29939990541480599</v>
      </c>
      <c r="AG35" s="13">
        <v>1.0324134669476068</v>
      </c>
      <c r="AH35" s="13">
        <v>0.4920258678967801</v>
      </c>
      <c r="AI35" s="13">
        <v>186.3881968</v>
      </c>
      <c r="AJ35" s="13">
        <v>3608.1973965778288</v>
      </c>
      <c r="AK35" s="13">
        <v>1204.4950166913397</v>
      </c>
      <c r="AL35" s="13">
        <v>240233.10552349978</v>
      </c>
      <c r="AM35" s="13">
        <v>165267.98705293523</v>
      </c>
      <c r="AN35" s="13">
        <v>2467.1476513657417</v>
      </c>
      <c r="AO35" s="13">
        <v>45.80347716277457</v>
      </c>
    </row>
    <row r="36" spans="1:41" x14ac:dyDescent="0.3">
      <c r="A36" s="13" t="s">
        <v>54</v>
      </c>
      <c r="B36" s="13" t="s">
        <v>43</v>
      </c>
      <c r="C36" s="13" t="s">
        <v>18</v>
      </c>
      <c r="D36" s="13" t="s">
        <v>211</v>
      </c>
      <c r="E36" s="13" t="s">
        <v>224</v>
      </c>
      <c r="F36" s="13">
        <v>40.135300000000001</v>
      </c>
      <c r="G36" s="13">
        <v>1.0800000000000001E-2</v>
      </c>
      <c r="H36" s="13">
        <v>6.4600000000000005E-2</v>
      </c>
      <c r="I36" s="13">
        <v>4.5699999999999998E-2</v>
      </c>
      <c r="J36" s="13">
        <v>10.549200000000001</v>
      </c>
      <c r="K36" s="13">
        <v>0.15329999999999999</v>
      </c>
      <c r="L36" s="13">
        <v>0.32590000000000002</v>
      </c>
      <c r="M36" s="13">
        <v>48.588299999999997</v>
      </c>
      <c r="N36" s="13">
        <v>0.19689999999999999</v>
      </c>
      <c r="O36" s="13">
        <v>1.17E-2</v>
      </c>
      <c r="P36" s="13">
        <v>4.2700000000000002E-2</v>
      </c>
      <c r="Q36" s="13">
        <v>100.12439999999999</v>
      </c>
      <c r="R36" s="13">
        <v>0.98854765470911943</v>
      </c>
      <c r="S36" s="13">
        <v>2.0004109135475501E-4</v>
      </c>
      <c r="T36" s="13">
        <v>1.875267780666713E-3</v>
      </c>
      <c r="U36" s="13">
        <v>8.8995147195899027E-4</v>
      </c>
      <c r="V36" s="13">
        <v>0.21729524889375296</v>
      </c>
      <c r="W36" s="13">
        <v>3.1981778024697117E-3</v>
      </c>
      <c r="X36" s="13">
        <v>6.455722120152556E-3</v>
      </c>
      <c r="Y36" s="13">
        <v>1.7837728089646205</v>
      </c>
      <c r="Z36" s="13">
        <v>5.1961068628723697E-3</v>
      </c>
      <c r="AA36" s="13">
        <v>2.1276838379774126E-4</v>
      </c>
      <c r="AB36" s="13">
        <v>8.90378596978755E-4</v>
      </c>
      <c r="AC36" s="13">
        <v>0.89141036555932474</v>
      </c>
      <c r="AD36" s="13">
        <v>89.141036555932473</v>
      </c>
      <c r="AE36" s="13">
        <v>10.858963444067536</v>
      </c>
      <c r="AF36" s="13">
        <v>0.12181778296075753</v>
      </c>
      <c r="AG36" s="13">
        <v>0.42006132055433631</v>
      </c>
      <c r="AH36" s="13">
        <v>0.70419494251814363</v>
      </c>
      <c r="AI36" s="13">
        <v>93.99749580000001</v>
      </c>
      <c r="AJ36" s="13">
        <v>1187.2433159377144</v>
      </c>
      <c r="AK36" s="13">
        <v>2560.6322631422545</v>
      </c>
      <c r="AL36" s="13">
        <v>292954.0109001426</v>
      </c>
      <c r="AM36" s="13">
        <v>82000.096372260858</v>
      </c>
      <c r="AN36" s="13">
        <v>1407.2461545594279</v>
      </c>
      <c r="AO36" s="13">
        <v>69.067642050690452</v>
      </c>
    </row>
    <row r="37" spans="1:41" x14ac:dyDescent="0.3">
      <c r="A37" s="13" t="s">
        <v>55</v>
      </c>
      <c r="B37" s="13" t="s">
        <v>43</v>
      </c>
      <c r="C37" s="13" t="s">
        <v>20</v>
      </c>
      <c r="D37" s="13" t="s">
        <v>211</v>
      </c>
      <c r="E37" s="13" t="s">
        <v>224</v>
      </c>
      <c r="F37" s="13">
        <v>39.208199999999998</v>
      </c>
      <c r="G37" s="13">
        <v>8.3999999999999995E-3</v>
      </c>
      <c r="H37" s="13">
        <v>3.8399999999999997E-2</v>
      </c>
      <c r="I37" s="13">
        <v>3.6600000000000001E-2</v>
      </c>
      <c r="J37" s="13">
        <v>15.786</v>
      </c>
      <c r="K37" s="13">
        <v>0.28289999999999998</v>
      </c>
      <c r="L37" s="13">
        <v>0.25319999999999998</v>
      </c>
      <c r="M37" s="13">
        <v>44.781399999999998</v>
      </c>
      <c r="N37" s="13">
        <v>0.21909999999999999</v>
      </c>
      <c r="O37" s="13">
        <v>1.8200000000000001E-2</v>
      </c>
      <c r="P37" s="13">
        <v>2.07E-2</v>
      </c>
      <c r="Q37" s="13">
        <v>100.65309999999999</v>
      </c>
      <c r="R37" s="13">
        <v>0.98497756653772262</v>
      </c>
      <c r="S37" s="13">
        <v>1.5869128751409348E-4</v>
      </c>
      <c r="T37" s="13">
        <v>1.136947304242324E-3</v>
      </c>
      <c r="U37" s="13">
        <v>7.2695838285503575E-4</v>
      </c>
      <c r="V37" s="13">
        <v>0.33165087005143207</v>
      </c>
      <c r="W37" s="13">
        <v>6.019656851669661E-3</v>
      </c>
      <c r="X37" s="13">
        <v>5.1156698324008026E-3</v>
      </c>
      <c r="Y37" s="13">
        <v>1.6768099403016399</v>
      </c>
      <c r="Z37" s="13">
        <v>5.8972979941626204E-3</v>
      </c>
      <c r="AA37" s="13">
        <v>3.3757553049216317E-4</v>
      </c>
      <c r="AB37" s="13">
        <v>4.4024610283335006E-4</v>
      </c>
      <c r="AC37" s="13">
        <v>0.83487311858819369</v>
      </c>
      <c r="AD37" s="13">
        <v>83.487311858819368</v>
      </c>
      <c r="AE37" s="13">
        <v>16.512688141180629</v>
      </c>
      <c r="AF37" s="13">
        <v>0.1977867986587506</v>
      </c>
      <c r="AG37" s="13">
        <v>0.6820234436508642</v>
      </c>
      <c r="AH37" s="13">
        <v>0.59452203462127784</v>
      </c>
      <c r="AI37" s="13">
        <v>146.2183268</v>
      </c>
      <c r="AJ37" s="13">
        <v>2190.9402092549212</v>
      </c>
      <c r="AK37" s="13">
        <v>1989.4203406800209</v>
      </c>
      <c r="AL37" s="13">
        <v>270001.02377987391</v>
      </c>
      <c r="AM37" s="13">
        <v>122706.32098476755</v>
      </c>
      <c r="AN37" s="13">
        <v>1565.9097636565295</v>
      </c>
      <c r="AO37" s="13">
        <v>56.006238995676021</v>
      </c>
    </row>
    <row r="38" spans="1:41" x14ac:dyDescent="0.3">
      <c r="A38" s="13" t="s">
        <v>56</v>
      </c>
      <c r="B38" s="13" t="s">
        <v>43</v>
      </c>
      <c r="C38" s="13" t="s">
        <v>18</v>
      </c>
      <c r="D38" s="13" t="s">
        <v>213</v>
      </c>
      <c r="E38" s="13" t="s">
        <v>366</v>
      </c>
      <c r="F38" s="13">
        <v>39.491399999999999</v>
      </c>
      <c r="G38" s="13">
        <v>4.7999999999999996E-3</v>
      </c>
      <c r="H38" s="13">
        <v>3.5700000000000003E-2</v>
      </c>
      <c r="I38" s="13">
        <v>0.04</v>
      </c>
      <c r="J38" s="13">
        <v>13.2098</v>
      </c>
      <c r="K38" s="13">
        <v>0.19639999999999999</v>
      </c>
      <c r="L38" s="13">
        <v>0.2888</v>
      </c>
      <c r="M38" s="13">
        <v>46.581499999999998</v>
      </c>
      <c r="N38" s="13">
        <v>0.1973</v>
      </c>
      <c r="O38" s="13">
        <v>0.02</v>
      </c>
      <c r="P38" s="13">
        <v>1.6799999999999999E-2</v>
      </c>
      <c r="Q38" s="13">
        <v>100.0825</v>
      </c>
      <c r="R38" s="13">
        <v>0.98581438237707741</v>
      </c>
      <c r="S38" s="13">
        <v>9.01069356408812E-5</v>
      </c>
      <c r="T38" s="13">
        <v>1.0503172867432084E-3</v>
      </c>
      <c r="U38" s="13">
        <v>7.8946274489886405E-4</v>
      </c>
      <c r="V38" s="13">
        <v>0.27577092142911819</v>
      </c>
      <c r="W38" s="13">
        <v>4.1526320981919353E-3</v>
      </c>
      <c r="X38" s="13">
        <v>5.7980129377014885E-3</v>
      </c>
      <c r="Y38" s="13">
        <v>1.7331766438005853</v>
      </c>
      <c r="Z38" s="13">
        <v>5.2769255458829803E-3</v>
      </c>
      <c r="AA38" s="13">
        <v>3.6861478608138945E-4</v>
      </c>
      <c r="AB38" s="13">
        <v>3.5504029181585961E-4</v>
      </c>
      <c r="AC38" s="13">
        <v>0.86272866141352655</v>
      </c>
      <c r="AD38" s="13">
        <v>86.272866141352651</v>
      </c>
      <c r="AE38" s="13">
        <v>13.727133858647351</v>
      </c>
      <c r="AF38" s="13">
        <v>0.15911299198239579</v>
      </c>
      <c r="AG38" s="13">
        <v>0.54866548959446826</v>
      </c>
      <c r="AH38" s="13">
        <v>0.64571723636836442</v>
      </c>
      <c r="AI38" s="13">
        <v>160.67948000000001</v>
      </c>
      <c r="AJ38" s="13">
        <v>1521.0344895640387</v>
      </c>
      <c r="AK38" s="13">
        <v>2269.1334691484599</v>
      </c>
      <c r="AL38" s="13">
        <v>280854.38796469505</v>
      </c>
      <c r="AM38" s="13">
        <v>102681.23393795657</v>
      </c>
      <c r="AN38" s="13">
        <v>1410.1049583269435</v>
      </c>
      <c r="AO38" s="13">
        <v>67.507498773014163</v>
      </c>
    </row>
    <row r="39" spans="1:41" x14ac:dyDescent="0.3">
      <c r="A39" s="13" t="s">
        <v>57</v>
      </c>
      <c r="B39" s="13" t="s">
        <v>43</v>
      </c>
      <c r="C39" s="13" t="s">
        <v>20</v>
      </c>
      <c r="D39" s="13" t="s">
        <v>213</v>
      </c>
      <c r="E39" s="13" t="s">
        <v>366</v>
      </c>
      <c r="F39" s="13">
        <v>37.978400000000001</v>
      </c>
      <c r="G39" s="13">
        <v>2.1499999999999998E-2</v>
      </c>
      <c r="H39" s="13">
        <v>3.2300000000000002E-2</v>
      </c>
      <c r="I39" s="13">
        <v>1.29E-2</v>
      </c>
      <c r="J39" s="13">
        <v>21.674800000000001</v>
      </c>
      <c r="K39" s="13">
        <v>0.44929999999999998</v>
      </c>
      <c r="L39" s="13">
        <v>0.14499999999999999</v>
      </c>
      <c r="M39" s="13">
        <v>39.783000000000001</v>
      </c>
      <c r="N39" s="13">
        <v>0.33429999999999999</v>
      </c>
      <c r="O39" s="13">
        <v>2.4899999999999999E-2</v>
      </c>
      <c r="P39" s="13">
        <v>2.0500000000000001E-2</v>
      </c>
      <c r="Q39" s="13">
        <v>100.47690000000001</v>
      </c>
      <c r="R39" s="13">
        <v>0.98388103082691125</v>
      </c>
      <c r="S39" s="13">
        <v>4.1885986296058049E-4</v>
      </c>
      <c r="T39" s="13">
        <v>9.8620709576300192E-4</v>
      </c>
      <c r="U39" s="13">
        <v>2.6422545994713998E-4</v>
      </c>
      <c r="V39" s="13">
        <v>0.46959193553195144</v>
      </c>
      <c r="W39" s="13">
        <v>9.8589734034931764E-3</v>
      </c>
      <c r="X39" s="13">
        <v>3.0210874499175125E-3</v>
      </c>
      <c r="Y39" s="13">
        <v>1.5361732261526944</v>
      </c>
      <c r="Z39" s="13">
        <v>9.2790509900591671E-3</v>
      </c>
      <c r="AA39" s="13">
        <v>4.76272390987925E-4</v>
      </c>
      <c r="AB39" s="13">
        <v>4.4960954703530351E-4</v>
      </c>
      <c r="AC39" s="13">
        <v>0.76587890521663049</v>
      </c>
      <c r="AD39" s="13">
        <v>76.587890521663041</v>
      </c>
      <c r="AE39" s="13">
        <v>23.412109478336948</v>
      </c>
      <c r="AF39" s="13">
        <v>0.30568944148833538</v>
      </c>
      <c r="AG39" s="13">
        <v>1.0541015223735704</v>
      </c>
      <c r="AH39" s="13">
        <v>0.48683085480822424</v>
      </c>
      <c r="AI39" s="13">
        <v>200.04595259999999</v>
      </c>
      <c r="AJ39" s="13">
        <v>3479.6374549955322</v>
      </c>
      <c r="AK39" s="13">
        <v>1139.2810007843721</v>
      </c>
      <c r="AL39" s="13">
        <v>239864.11164087598</v>
      </c>
      <c r="AM39" s="13">
        <v>168480.61358676295</v>
      </c>
      <c r="AN39" s="13">
        <v>2389.2452487009487</v>
      </c>
      <c r="AO39" s="13">
        <v>48.419013694913595</v>
      </c>
    </row>
    <row r="40" spans="1:41" x14ac:dyDescent="0.3">
      <c r="A40" s="13" t="s">
        <v>58</v>
      </c>
      <c r="B40" s="13" t="s">
        <v>43</v>
      </c>
      <c r="C40" s="13" t="s">
        <v>18</v>
      </c>
      <c r="D40" s="13" t="s">
        <v>211</v>
      </c>
      <c r="E40" s="13" t="s">
        <v>225</v>
      </c>
      <c r="F40" s="13">
        <v>39.751399999999997</v>
      </c>
      <c r="G40" s="13">
        <v>8.6999999999999994E-3</v>
      </c>
      <c r="H40" s="13">
        <v>3.6299999999999999E-2</v>
      </c>
      <c r="I40" s="13">
        <v>3.2500000000000001E-2</v>
      </c>
      <c r="J40" s="13">
        <v>12.088699999999999</v>
      </c>
      <c r="K40" s="13">
        <v>0.17960000000000001</v>
      </c>
      <c r="L40" s="13">
        <v>0.2697</v>
      </c>
      <c r="M40" s="13">
        <v>47.249099999999999</v>
      </c>
      <c r="N40" s="13">
        <v>0.22409999999999999</v>
      </c>
      <c r="O40" s="13">
        <v>1.49E-2</v>
      </c>
      <c r="P40" s="13">
        <v>2.52E-2</v>
      </c>
      <c r="Q40" s="13">
        <v>99.880199999999988</v>
      </c>
      <c r="R40" s="13">
        <v>0.98867263052483301</v>
      </c>
      <c r="S40" s="13">
        <v>1.6272103536515018E-4</v>
      </c>
      <c r="T40" s="13">
        <v>1.0640606566854982E-3</v>
      </c>
      <c r="U40" s="13">
        <v>6.3909066379169992E-4</v>
      </c>
      <c r="V40" s="13">
        <v>0.25144285032932506</v>
      </c>
      <c r="W40" s="13">
        <v>3.7835176883555294E-3</v>
      </c>
      <c r="X40" s="13">
        <v>5.3947385372312574E-3</v>
      </c>
      <c r="Y40" s="13">
        <v>1.7515815508779893</v>
      </c>
      <c r="Z40" s="13">
        <v>5.9717717655641068E-3</v>
      </c>
      <c r="AA40" s="13">
        <v>2.7361284878874373E-4</v>
      </c>
      <c r="AB40" s="13">
        <v>5.3061114065355234E-4</v>
      </c>
      <c r="AC40" s="13">
        <v>0.87446840379090285</v>
      </c>
      <c r="AD40" s="13">
        <v>87.44684037909029</v>
      </c>
      <c r="AE40" s="13">
        <v>12.553159620909707</v>
      </c>
      <c r="AF40" s="13">
        <v>0.14355189468813945</v>
      </c>
      <c r="AG40" s="13">
        <v>0.49500653340737744</v>
      </c>
      <c r="AH40" s="13">
        <v>0.66889339789092939</v>
      </c>
      <c r="AI40" s="13">
        <v>119.7062126</v>
      </c>
      <c r="AJ40" s="13">
        <v>1390.9256330229193</v>
      </c>
      <c r="AK40" s="13">
        <v>2119.0626614589323</v>
      </c>
      <c r="AL40" s="13">
        <v>284879.55652743415</v>
      </c>
      <c r="AM40" s="13">
        <v>93966.799853576551</v>
      </c>
      <c r="AN40" s="13">
        <v>1601.6448107504714</v>
      </c>
      <c r="AO40" s="13">
        <v>67.557026502816768</v>
      </c>
    </row>
    <row r="41" spans="1:41" x14ac:dyDescent="0.3">
      <c r="A41" s="13" t="s">
        <v>59</v>
      </c>
      <c r="B41" s="13" t="s">
        <v>43</v>
      </c>
      <c r="C41" s="13" t="s">
        <v>18</v>
      </c>
      <c r="D41" s="13" t="s">
        <v>211</v>
      </c>
      <c r="E41" s="13" t="s">
        <v>225</v>
      </c>
      <c r="F41" s="13">
        <v>39.9161</v>
      </c>
      <c r="G41" s="13">
        <v>5.7999999999999996E-3</v>
      </c>
      <c r="H41" s="13">
        <v>4.5900000000000003E-2</v>
      </c>
      <c r="I41" s="13">
        <v>4.9000000000000002E-2</v>
      </c>
      <c r="J41" s="13">
        <v>11.0648</v>
      </c>
      <c r="K41" s="13">
        <v>0.16619999999999999</v>
      </c>
      <c r="L41" s="13">
        <v>0.2999</v>
      </c>
      <c r="M41" s="13">
        <v>48.506900000000002</v>
      </c>
      <c r="N41" s="13">
        <v>0.2102</v>
      </c>
      <c r="O41" s="13">
        <v>1.3899999999999999E-2</v>
      </c>
      <c r="P41" s="13">
        <v>3.4299999999999997E-2</v>
      </c>
      <c r="Q41" s="13">
        <v>100.31300000000002</v>
      </c>
      <c r="R41" s="13">
        <v>0.98422190725644265</v>
      </c>
      <c r="S41" s="13">
        <v>1.0754674790328905E-4</v>
      </c>
      <c r="T41" s="13">
        <v>1.333881620733914E-3</v>
      </c>
      <c r="U41" s="13">
        <v>9.5525657295642853E-4</v>
      </c>
      <c r="V41" s="13">
        <v>0.22816451483110697</v>
      </c>
      <c r="W41" s="13">
        <v>3.4710853951769242E-3</v>
      </c>
      <c r="X41" s="13">
        <v>5.9471756099990737E-3</v>
      </c>
      <c r="Y41" s="13">
        <v>1.7827284060135042</v>
      </c>
      <c r="Z41" s="13">
        <v>5.5531435309427975E-3</v>
      </c>
      <c r="AA41" s="13">
        <v>2.5305205131790281E-4</v>
      </c>
      <c r="AB41" s="13">
        <v>7.1600290748977764E-4</v>
      </c>
      <c r="AC41" s="13">
        <v>0.8865357212877979</v>
      </c>
      <c r="AD41" s="13">
        <v>88.653572128779786</v>
      </c>
      <c r="AE41" s="13">
        <v>11.346427871220202</v>
      </c>
      <c r="AF41" s="13">
        <v>0.1279861329754223</v>
      </c>
      <c r="AG41" s="13">
        <v>0.44133149301869762</v>
      </c>
      <c r="AH41" s="13">
        <v>0.69380292100994667</v>
      </c>
      <c r="AI41" s="13">
        <v>111.6722386</v>
      </c>
      <c r="AJ41" s="13">
        <v>1287.1483307817882</v>
      </c>
      <c r="AK41" s="13">
        <v>2356.3473940360914</v>
      </c>
      <c r="AL41" s="13">
        <v>292463.22491900582</v>
      </c>
      <c r="AM41" s="13">
        <v>86007.91210137184</v>
      </c>
      <c r="AN41" s="13">
        <v>1502.3013798293132</v>
      </c>
      <c r="AO41" s="13">
        <v>66.820513257498732</v>
      </c>
    </row>
    <row r="42" spans="1:41" x14ac:dyDescent="0.3">
      <c r="A42" s="13" t="s">
        <v>60</v>
      </c>
      <c r="B42" s="13" t="s">
        <v>43</v>
      </c>
      <c r="C42" s="13" t="s">
        <v>20</v>
      </c>
      <c r="D42" s="13" t="s">
        <v>211</v>
      </c>
      <c r="E42" s="13" t="s">
        <v>225</v>
      </c>
      <c r="F42" s="13">
        <v>39.011099999999999</v>
      </c>
      <c r="G42" s="13">
        <v>1.24E-2</v>
      </c>
      <c r="H42" s="13">
        <v>3.4299999999999997E-2</v>
      </c>
      <c r="I42" s="13">
        <v>2.75E-2</v>
      </c>
      <c r="J42" s="13">
        <v>17.1038</v>
      </c>
      <c r="K42" s="13">
        <v>0.30809999999999998</v>
      </c>
      <c r="L42" s="13">
        <v>0.2122</v>
      </c>
      <c r="M42" s="13">
        <v>43.444899999999997</v>
      </c>
      <c r="N42" s="13">
        <v>0.22109999999999999</v>
      </c>
      <c r="O42" s="13">
        <v>2.2700000000000001E-2</v>
      </c>
      <c r="P42" s="13">
        <v>2.23E-2</v>
      </c>
      <c r="Q42" s="13">
        <v>100.42040000000001</v>
      </c>
      <c r="R42" s="13">
        <v>0.9880872126296375</v>
      </c>
      <c r="S42" s="13">
        <v>2.3618544519675539E-4</v>
      </c>
      <c r="T42" s="13">
        <v>1.0239078675309311E-3</v>
      </c>
      <c r="U42" s="13">
        <v>5.5070472852099348E-4</v>
      </c>
      <c r="V42" s="13">
        <v>0.36229246377532426</v>
      </c>
      <c r="W42" s="13">
        <v>6.6097971900626199E-3</v>
      </c>
      <c r="X42" s="13">
        <v>4.3225679942629309E-3</v>
      </c>
      <c r="Y42" s="13">
        <v>1.6401464303498492</v>
      </c>
      <c r="Z42" s="13">
        <v>6.0000806312475357E-3</v>
      </c>
      <c r="AA42" s="13">
        <v>4.245052602132568E-4</v>
      </c>
      <c r="AB42" s="13">
        <v>4.781759021178655E-4</v>
      </c>
      <c r="AC42" s="13">
        <v>0.81907439730708842</v>
      </c>
      <c r="AD42" s="13">
        <v>81.907439730708845</v>
      </c>
      <c r="AE42" s="13">
        <v>18.092560269291152</v>
      </c>
      <c r="AF42" s="13">
        <v>0.22089031629818928</v>
      </c>
      <c r="AG42" s="13">
        <v>0.76169074585582519</v>
      </c>
      <c r="AH42" s="13">
        <v>0.56763651756267941</v>
      </c>
      <c r="AI42" s="13">
        <v>182.3712098</v>
      </c>
      <c r="AJ42" s="13">
        <v>2386.1034940666004</v>
      </c>
      <c r="AK42" s="13">
        <v>1667.278816320302</v>
      </c>
      <c r="AL42" s="13">
        <v>261942.84854904588</v>
      </c>
      <c r="AM42" s="13">
        <v>132949.72588744882</v>
      </c>
      <c r="AN42" s="13">
        <v>1580.2037824941062</v>
      </c>
      <c r="AO42" s="13">
        <v>55.718340054422612</v>
      </c>
    </row>
    <row r="43" spans="1:41" x14ac:dyDescent="0.3">
      <c r="A43" s="13" t="s">
        <v>61</v>
      </c>
      <c r="B43" s="13" t="s">
        <v>43</v>
      </c>
      <c r="C43" s="13" t="s">
        <v>18</v>
      </c>
      <c r="D43" s="13" t="s">
        <v>211</v>
      </c>
      <c r="E43" s="13" t="s">
        <v>219</v>
      </c>
      <c r="F43" s="13">
        <v>39.443899999999999</v>
      </c>
      <c r="G43" s="13">
        <v>7.7999999999999996E-3</v>
      </c>
      <c r="H43" s="13">
        <v>3.6299999999999999E-2</v>
      </c>
      <c r="I43" s="13">
        <v>3.7900000000000003E-2</v>
      </c>
      <c r="J43" s="13">
        <v>15.355</v>
      </c>
      <c r="K43" s="13">
        <v>0.26640000000000003</v>
      </c>
      <c r="L43" s="13">
        <v>0.28210000000000002</v>
      </c>
      <c r="M43" s="13">
        <v>44.9482</v>
      </c>
      <c r="N43" s="13">
        <v>0.1898</v>
      </c>
      <c r="O43" s="13">
        <v>2.3800000000000002E-2</v>
      </c>
      <c r="P43" s="13">
        <v>2.9899999999999999E-2</v>
      </c>
      <c r="Q43" s="13">
        <v>100.6211</v>
      </c>
      <c r="R43" s="13">
        <v>0.98867593309350121</v>
      </c>
      <c r="S43" s="13">
        <v>1.4702564023829563E-4</v>
      </c>
      <c r="T43" s="13">
        <v>1.0723595303800749E-3</v>
      </c>
      <c r="U43" s="13">
        <v>7.5109064437300802E-4</v>
      </c>
      <c r="V43" s="13">
        <v>0.3218722546555326</v>
      </c>
      <c r="W43" s="13">
        <v>5.6558474498713618E-3</v>
      </c>
      <c r="X43" s="13">
        <v>5.6867818790025592E-3</v>
      </c>
      <c r="Y43" s="13">
        <v>1.6792801583613928</v>
      </c>
      <c r="Z43" s="13">
        <v>5.0971989261167916E-3</v>
      </c>
      <c r="AA43" s="13">
        <v>4.4045465758212494E-4</v>
      </c>
      <c r="AB43" s="13">
        <v>6.3448453635724848E-4</v>
      </c>
      <c r="AC43" s="13">
        <v>0.83915655171397974</v>
      </c>
      <c r="AD43" s="13">
        <v>83.915655171397972</v>
      </c>
      <c r="AE43" s="13">
        <v>16.084344828602031</v>
      </c>
      <c r="AF43" s="13">
        <v>0.19167275517005392</v>
      </c>
      <c r="AG43" s="13">
        <v>0.66094053506915151</v>
      </c>
      <c r="AH43" s="13">
        <v>0.60206851412556206</v>
      </c>
      <c r="AI43" s="13">
        <v>191.20858120000003</v>
      </c>
      <c r="AJ43" s="13">
        <v>2063.1547251520365</v>
      </c>
      <c r="AK43" s="13">
        <v>2216.4908298018718</v>
      </c>
      <c r="AL43" s="13">
        <v>271006.71298937791</v>
      </c>
      <c r="AM43" s="13">
        <v>119356.11039662395</v>
      </c>
      <c r="AN43" s="13">
        <v>1356.5023876860307</v>
      </c>
      <c r="AO43" s="13">
        <v>57.851264833192985</v>
      </c>
    </row>
    <row r="44" spans="1:41" x14ac:dyDescent="0.3">
      <c r="A44" s="13" t="s">
        <v>62</v>
      </c>
      <c r="B44" s="13" t="s">
        <v>43</v>
      </c>
      <c r="C44" s="13" t="s">
        <v>20</v>
      </c>
      <c r="D44" s="13" t="s">
        <v>211</v>
      </c>
      <c r="E44" s="13" t="s">
        <v>219</v>
      </c>
      <c r="F44" s="13">
        <v>37.649500000000003</v>
      </c>
      <c r="G44" s="13">
        <v>1.3100000000000001E-2</v>
      </c>
      <c r="H44" s="13">
        <v>2.1999999999999999E-2</v>
      </c>
      <c r="I44" s="13">
        <v>8.6999999999999994E-3</v>
      </c>
      <c r="J44" s="13">
        <v>22.1005</v>
      </c>
      <c r="K44" s="13">
        <v>0.46879999999999999</v>
      </c>
      <c r="L44" s="13">
        <v>0.153</v>
      </c>
      <c r="M44" s="13">
        <v>39.271000000000001</v>
      </c>
      <c r="N44" s="13">
        <v>0.34970000000000001</v>
      </c>
      <c r="O44" s="13">
        <v>2.6499999999999999E-2</v>
      </c>
      <c r="P44" s="13">
        <v>1.8700000000000001E-2</v>
      </c>
      <c r="Q44" s="13">
        <v>100.08149999999999</v>
      </c>
      <c r="R44" s="13">
        <v>0.982127952124214</v>
      </c>
      <c r="S44" s="13">
        <v>2.5698307262692933E-4</v>
      </c>
      <c r="T44" s="13">
        <v>6.7638071561976741E-4</v>
      </c>
      <c r="U44" s="13">
        <v>1.7943499227002105E-4</v>
      </c>
      <c r="V44" s="13">
        <v>0.48213711615991667</v>
      </c>
      <c r="W44" s="13">
        <v>1.0358236314622555E-2</v>
      </c>
      <c r="X44" s="13">
        <v>3.2098863856860065E-3</v>
      </c>
      <c r="Y44" s="13">
        <v>1.5269244788242691</v>
      </c>
      <c r="Z44" s="13">
        <v>9.7738518635595018E-3</v>
      </c>
      <c r="AA44" s="13">
        <v>5.1039318741721742E-4</v>
      </c>
      <c r="AB44" s="13">
        <v>4.129773236053551E-4</v>
      </c>
      <c r="AC44" s="13">
        <v>0.76001874837306227</v>
      </c>
      <c r="AD44" s="13">
        <v>76.001874837306218</v>
      </c>
      <c r="AE44" s="13">
        <v>23.998125162693768</v>
      </c>
      <c r="AF44" s="13">
        <v>0.31575701539028439</v>
      </c>
      <c r="AG44" s="13">
        <v>1.0888172944492567</v>
      </c>
      <c r="AH44" s="13">
        <v>0.47873981255199383</v>
      </c>
      <c r="AI44" s="13">
        <v>212.90031099999999</v>
      </c>
      <c r="AJ44" s="13">
        <v>3630.6566634807605</v>
      </c>
      <c r="AK44" s="13">
        <v>1202.1378835862686</v>
      </c>
      <c r="AL44" s="13">
        <v>236777.10399539606</v>
      </c>
      <c r="AM44" s="13">
        <v>171789.62668971589</v>
      </c>
      <c r="AN44" s="13">
        <v>2499.3091937502895</v>
      </c>
      <c r="AO44" s="13">
        <v>47.316406538154673</v>
      </c>
    </row>
    <row r="45" spans="1:41" x14ac:dyDescent="0.3">
      <c r="A45" s="13" t="s">
        <v>63</v>
      </c>
      <c r="B45" s="13" t="s">
        <v>43</v>
      </c>
      <c r="C45" s="13" t="s">
        <v>18</v>
      </c>
      <c r="D45" s="13" t="s">
        <v>211</v>
      </c>
      <c r="E45" s="13" t="s">
        <v>220</v>
      </c>
      <c r="F45" s="13">
        <v>37.915300000000002</v>
      </c>
      <c r="G45" s="13">
        <v>1.6500000000000001E-2</v>
      </c>
      <c r="H45" s="13">
        <v>3.5499999999999997E-2</v>
      </c>
      <c r="I45" s="13">
        <v>9.9599999999999994E-2</v>
      </c>
      <c r="J45" s="13">
        <v>20.428699999999999</v>
      </c>
      <c r="K45" s="13">
        <v>0.40710000000000002</v>
      </c>
      <c r="L45" s="13">
        <v>0.16170000000000001</v>
      </c>
      <c r="M45" s="13">
        <v>40.012599999999999</v>
      </c>
      <c r="N45" s="13">
        <v>0.37669999999999998</v>
      </c>
      <c r="O45" s="13">
        <v>2.4199999999999999E-2</v>
      </c>
      <c r="P45" s="13">
        <v>1.32E-2</v>
      </c>
      <c r="Q45" s="13">
        <v>99.491099999999989</v>
      </c>
      <c r="R45" s="13">
        <v>0.98683516080369948</v>
      </c>
      <c r="S45" s="13">
        <v>3.229523326374568E-4</v>
      </c>
      <c r="T45" s="13">
        <v>1.0889755997975507E-3</v>
      </c>
      <c r="U45" s="13">
        <v>2.0495970429667571E-3</v>
      </c>
      <c r="V45" s="13">
        <v>0.44466245059553694</v>
      </c>
      <c r="W45" s="13">
        <v>8.9747130963369077E-3</v>
      </c>
      <c r="X45" s="13">
        <v>3.3847727003877633E-3</v>
      </c>
      <c r="Y45" s="13">
        <v>1.5522570088011276</v>
      </c>
      <c r="Z45" s="13">
        <v>1.0504780931948648E-2</v>
      </c>
      <c r="AA45" s="13">
        <v>4.6504568672050482E-4</v>
      </c>
      <c r="AB45" s="13">
        <v>2.9085718044852569E-4</v>
      </c>
      <c r="AC45" s="13">
        <v>0.77732579623923126</v>
      </c>
      <c r="AD45" s="13">
        <v>77.732579623923129</v>
      </c>
      <c r="AE45" s="13">
        <v>22.267420376076867</v>
      </c>
      <c r="AF45" s="13">
        <v>0.28646187330728701</v>
      </c>
      <c r="AG45" s="13">
        <v>0.98779956312857597</v>
      </c>
      <c r="AH45" s="13">
        <v>0.50306882974967093</v>
      </c>
      <c r="AI45" s="13">
        <v>194.4221708</v>
      </c>
      <c r="AJ45" s="13">
        <v>3152.8163986839113</v>
      </c>
      <c r="AK45" s="13">
        <v>1270.4947436333309</v>
      </c>
      <c r="AL45" s="13">
        <v>241248.4416318959</v>
      </c>
      <c r="AM45" s="13">
        <v>158794.54070071713</v>
      </c>
      <c r="AN45" s="13">
        <v>2692.2784480575751</v>
      </c>
      <c r="AO45" s="13">
        <v>50.365933381659381</v>
      </c>
    </row>
    <row r="46" spans="1:41" x14ac:dyDescent="0.3">
      <c r="A46" s="13" t="s">
        <v>64</v>
      </c>
      <c r="B46" s="13" t="s">
        <v>43</v>
      </c>
      <c r="C46" s="13" t="s">
        <v>18</v>
      </c>
      <c r="D46" s="13" t="s">
        <v>211</v>
      </c>
      <c r="E46" s="13" t="s">
        <v>220</v>
      </c>
      <c r="F46" s="13">
        <v>37.565399999999997</v>
      </c>
      <c r="G46" s="13">
        <v>1.6E-2</v>
      </c>
      <c r="H46" s="13">
        <v>2.9899999999999999E-2</v>
      </c>
      <c r="I46" s="13">
        <v>0.2863</v>
      </c>
      <c r="J46" s="13">
        <v>22.517099999999999</v>
      </c>
      <c r="K46" s="13">
        <v>0.46050000000000002</v>
      </c>
      <c r="L46" s="13">
        <v>0.11609999999999999</v>
      </c>
      <c r="M46" s="13">
        <v>38.333199999999998</v>
      </c>
      <c r="N46" s="13">
        <v>0.40699999999999997</v>
      </c>
      <c r="O46" s="13">
        <v>2.2499999999999999E-2</v>
      </c>
      <c r="P46" s="13">
        <v>2.7099999999999999E-2</v>
      </c>
      <c r="Q46" s="13">
        <v>99.781099999999995</v>
      </c>
      <c r="R46" s="13">
        <v>0.98527074420789951</v>
      </c>
      <c r="S46" s="13">
        <v>3.1558177581505006E-4</v>
      </c>
      <c r="T46" s="13">
        <v>9.2426910330326202E-4</v>
      </c>
      <c r="U46" s="13">
        <v>5.9370122759159994E-3</v>
      </c>
      <c r="V46" s="13">
        <v>0.49390069171202344</v>
      </c>
      <c r="W46" s="13">
        <v>1.0230257319975821E-2</v>
      </c>
      <c r="X46" s="13">
        <v>2.4490021189602358E-3</v>
      </c>
      <c r="Y46" s="13">
        <v>1.4985781063945565</v>
      </c>
      <c r="Z46" s="13">
        <v>1.1437292829589663E-2</v>
      </c>
      <c r="AA46" s="13">
        <v>4.3571270552157491E-4</v>
      </c>
      <c r="AB46" s="13">
        <v>6.0174515324572058E-4</v>
      </c>
      <c r="AC46" s="13">
        <v>0.752117466855171</v>
      </c>
      <c r="AD46" s="13">
        <v>75.211746685517085</v>
      </c>
      <c r="AE46" s="13">
        <v>24.788253314482905</v>
      </c>
      <c r="AF46" s="13">
        <v>0.3295795458404927</v>
      </c>
      <c r="AG46" s="13">
        <v>1.1364811925534233</v>
      </c>
      <c r="AH46" s="13">
        <v>0.46805935080797334</v>
      </c>
      <c r="AI46" s="13">
        <v>180.76441499999999</v>
      </c>
      <c r="AJ46" s="13">
        <v>3566.3766926896124</v>
      </c>
      <c r="AK46" s="13">
        <v>912.21051166252141</v>
      </c>
      <c r="AL46" s="13">
        <v>231122.81538224936</v>
      </c>
      <c r="AM46" s="13">
        <v>175027.9044879076</v>
      </c>
      <c r="AN46" s="13">
        <v>2908.832833446862</v>
      </c>
      <c r="AO46" s="13">
        <v>49.077234282817408</v>
      </c>
    </row>
    <row r="47" spans="1:41" x14ac:dyDescent="0.3">
      <c r="A47" s="13" t="s">
        <v>65</v>
      </c>
      <c r="B47" s="13" t="s">
        <v>43</v>
      </c>
      <c r="C47" s="13" t="s">
        <v>18</v>
      </c>
      <c r="D47" s="13" t="s">
        <v>214</v>
      </c>
      <c r="E47" s="13" t="s">
        <v>226</v>
      </c>
      <c r="F47" s="13">
        <v>38.051200000000001</v>
      </c>
      <c r="G47" s="13">
        <v>1.4500000000000001E-2</v>
      </c>
      <c r="H47" s="13">
        <v>3.1099999999999999E-2</v>
      </c>
      <c r="I47" s="13">
        <v>9.7000000000000003E-3</v>
      </c>
      <c r="J47" s="13">
        <v>22.0124</v>
      </c>
      <c r="K47" s="13">
        <v>0.46600000000000003</v>
      </c>
      <c r="L47" s="13">
        <v>0.13420000000000001</v>
      </c>
      <c r="M47" s="13">
        <v>39.321899999999999</v>
      </c>
      <c r="N47" s="13">
        <v>0.26229999999999998</v>
      </c>
      <c r="O47" s="13">
        <v>2.5399999999999999E-2</v>
      </c>
      <c r="P47" s="13">
        <v>2.2800000000000001E-2</v>
      </c>
      <c r="Q47" s="13">
        <v>100.3515</v>
      </c>
      <c r="R47" s="13">
        <v>0.98795682932409745</v>
      </c>
      <c r="S47" s="13">
        <v>2.8311441063197742E-4</v>
      </c>
      <c r="T47" s="13">
        <v>9.5167722624642671E-4</v>
      </c>
      <c r="U47" s="13">
        <v>1.99122517128134E-4</v>
      </c>
      <c r="V47" s="13">
        <v>0.47796557081273805</v>
      </c>
      <c r="W47" s="13">
        <v>1.0248136000285285E-2</v>
      </c>
      <c r="X47" s="13">
        <v>2.8022798076644557E-3</v>
      </c>
      <c r="Y47" s="13">
        <v>1.5217413551093855</v>
      </c>
      <c r="Z47" s="13">
        <v>7.2967448845235134E-3</v>
      </c>
      <c r="AA47" s="13">
        <v>4.8691534702032674E-4</v>
      </c>
      <c r="AB47" s="13">
        <v>5.0116438154449567E-4</v>
      </c>
      <c r="AC47" s="13">
        <v>0.76098218963144604</v>
      </c>
      <c r="AD47" s="13">
        <v>76.098218963144603</v>
      </c>
      <c r="AE47" s="13">
        <v>23.901781036855393</v>
      </c>
      <c r="AF47" s="13">
        <v>0.31409120164075521</v>
      </c>
      <c r="AG47" s="13">
        <v>1.0830731091060526</v>
      </c>
      <c r="AH47" s="13">
        <v>0.48005996315182053</v>
      </c>
      <c r="AI47" s="13">
        <v>204.06293959999999</v>
      </c>
      <c r="AJ47" s="13">
        <v>3608.9718540572408</v>
      </c>
      <c r="AK47" s="13">
        <v>1054.4242090018122</v>
      </c>
      <c r="AL47" s="13">
        <v>237083.99596640177</v>
      </c>
      <c r="AM47" s="13">
        <v>171104.81566230184</v>
      </c>
      <c r="AN47" s="13">
        <v>1874.6605705481866</v>
      </c>
      <c r="AO47" s="13">
        <v>47.410958738828668</v>
      </c>
    </row>
    <row r="48" spans="1:41" x14ac:dyDescent="0.3">
      <c r="A48" s="13" t="s">
        <v>66</v>
      </c>
      <c r="B48" s="13" t="s">
        <v>43</v>
      </c>
      <c r="C48" s="13" t="s">
        <v>18</v>
      </c>
      <c r="D48" s="13" t="s">
        <v>213</v>
      </c>
      <c r="E48" s="13" t="s">
        <v>367</v>
      </c>
      <c r="F48" s="13">
        <v>40.446800000000003</v>
      </c>
      <c r="G48" s="13">
        <v>3.7000000000000002E-3</v>
      </c>
      <c r="H48" s="13">
        <v>1.06E-2</v>
      </c>
      <c r="I48" s="13">
        <v>2.8999999999999998E-3</v>
      </c>
      <c r="J48" s="13">
        <v>9.9598999999999993</v>
      </c>
      <c r="K48" s="13">
        <v>0.1411</v>
      </c>
      <c r="L48" s="13">
        <v>0.37540000000000001</v>
      </c>
      <c r="M48" s="13">
        <v>49.639499999999998</v>
      </c>
      <c r="N48" s="13">
        <v>6.3500000000000001E-2</v>
      </c>
      <c r="O48" s="13">
        <v>8.8999999999999999E-3</v>
      </c>
      <c r="P48" s="13">
        <v>8.0000000000000002E-3</v>
      </c>
      <c r="Q48" s="13">
        <v>100.66029999999999</v>
      </c>
      <c r="R48" s="13">
        <v>0.98800009073851092</v>
      </c>
      <c r="S48" s="13">
        <v>6.79671257026806E-5</v>
      </c>
      <c r="T48" s="13">
        <v>3.0516755605703832E-4</v>
      </c>
      <c r="U48" s="13">
        <v>5.6007971534475795E-5</v>
      </c>
      <c r="V48" s="13">
        <v>0.20346391788379517</v>
      </c>
      <c r="W48" s="13">
        <v>2.9193702898401312E-3</v>
      </c>
      <c r="X48" s="13">
        <v>7.3749054457897673E-3</v>
      </c>
      <c r="Y48" s="13">
        <v>1.8073279040699348</v>
      </c>
      <c r="Z48" s="13">
        <v>1.6619111581389421E-3</v>
      </c>
      <c r="AA48" s="13">
        <v>1.6051401569761324E-4</v>
      </c>
      <c r="AB48" s="13">
        <v>1.6543924679539681E-4</v>
      </c>
      <c r="AC48" s="13">
        <v>0.89881403153604167</v>
      </c>
      <c r="AD48" s="13">
        <v>89.881403153604168</v>
      </c>
      <c r="AE48" s="13">
        <v>10.118596846395819</v>
      </c>
      <c r="AF48" s="13">
        <v>0.112577201638736</v>
      </c>
      <c r="AG48" s="13">
        <v>0.38819724703012415</v>
      </c>
      <c r="AH48" s="13">
        <v>0.72035872577861393</v>
      </c>
      <c r="AI48" s="13">
        <v>71.502368599999997</v>
      </c>
      <c r="AJ48" s="13">
        <v>1092.7595034495207</v>
      </c>
      <c r="AK48" s="13">
        <v>2949.5592254789885</v>
      </c>
      <c r="AL48" s="13">
        <v>299292.02347226866</v>
      </c>
      <c r="AM48" s="13">
        <v>77419.40240568771</v>
      </c>
      <c r="AN48" s="13">
        <v>453.83509809306082</v>
      </c>
      <c r="AO48" s="13">
        <v>70.84761300295024</v>
      </c>
    </row>
    <row r="49" spans="1:41" x14ac:dyDescent="0.3">
      <c r="A49" s="13" t="s">
        <v>67</v>
      </c>
      <c r="B49" s="13" t="s">
        <v>43</v>
      </c>
      <c r="C49" s="13" t="s">
        <v>20</v>
      </c>
      <c r="D49" s="13" t="s">
        <v>213</v>
      </c>
      <c r="E49" s="13" t="s">
        <v>367</v>
      </c>
      <c r="F49" s="13">
        <v>38.614899999999999</v>
      </c>
      <c r="G49" s="13">
        <v>6.3E-3</v>
      </c>
      <c r="H49" s="13">
        <v>1.0500000000000001E-2</v>
      </c>
      <c r="I49" s="13">
        <v>2.8999999999999998E-3</v>
      </c>
      <c r="J49" s="13">
        <v>18.256799999999998</v>
      </c>
      <c r="K49" s="13">
        <v>0.3488</v>
      </c>
      <c r="L49" s="13">
        <v>0.21929999999999999</v>
      </c>
      <c r="M49" s="13">
        <v>42.425400000000003</v>
      </c>
      <c r="N49" s="13">
        <v>0.17610000000000001</v>
      </c>
      <c r="O49" s="13">
        <v>2.46E-2</v>
      </c>
      <c r="P49" s="13">
        <v>9.1999999999999998E-3</v>
      </c>
      <c r="Q49" s="13">
        <v>100.09480000000001</v>
      </c>
      <c r="R49" s="13">
        <v>0.98719427871729371</v>
      </c>
      <c r="S49" s="13">
        <v>1.2111909800834537E-4</v>
      </c>
      <c r="T49" s="13">
        <v>3.1637101786265051E-4</v>
      </c>
      <c r="U49" s="13">
        <v>5.8617155840963755E-5</v>
      </c>
      <c r="V49" s="13">
        <v>0.39033004463771087</v>
      </c>
      <c r="W49" s="13">
        <v>7.5528966967940035E-3</v>
      </c>
      <c r="X49" s="13">
        <v>4.5089531028548163E-3</v>
      </c>
      <c r="Y49" s="13">
        <v>1.6166291279609641</v>
      </c>
      <c r="Z49" s="13">
        <v>4.8235671931872882E-3</v>
      </c>
      <c r="AA49" s="13">
        <v>4.6433664457954738E-4</v>
      </c>
      <c r="AB49" s="13">
        <v>1.9911834909956151E-4</v>
      </c>
      <c r="AC49" s="13">
        <v>0.80551171644797381</v>
      </c>
      <c r="AD49" s="13">
        <v>80.551171644797378</v>
      </c>
      <c r="AE49" s="13">
        <v>19.448828355202611</v>
      </c>
      <c r="AF49" s="13">
        <v>0.24144687107675072</v>
      </c>
      <c r="AG49" s="13">
        <v>0.83257541750603703</v>
      </c>
      <c r="AH49" s="13">
        <v>0.54568013433297391</v>
      </c>
      <c r="AI49" s="13">
        <v>197.63576040000001</v>
      </c>
      <c r="AJ49" s="13">
        <v>2701.3076881870502</v>
      </c>
      <c r="AK49" s="13">
        <v>1723.064299806985</v>
      </c>
      <c r="AL49" s="13">
        <v>255795.96516122014</v>
      </c>
      <c r="AM49" s="13">
        <v>141912.12219401394</v>
      </c>
      <c r="AN49" s="13">
        <v>1258.5883586486302</v>
      </c>
      <c r="AO49" s="13">
        <v>52.534601228361559</v>
      </c>
    </row>
    <row r="50" spans="1:41" x14ac:dyDescent="0.3">
      <c r="A50" s="14" t="s">
        <v>68</v>
      </c>
      <c r="B50" s="14" t="s">
        <v>43</v>
      </c>
      <c r="C50" s="14" t="s">
        <v>18</v>
      </c>
      <c r="D50" s="14" t="s">
        <v>214</v>
      </c>
      <c r="E50" s="14" t="s">
        <v>226</v>
      </c>
      <c r="F50" s="14">
        <v>37.975900000000003</v>
      </c>
      <c r="G50" s="14">
        <v>1.11E-2</v>
      </c>
      <c r="H50" s="14">
        <v>2.9899999999999999E-2</v>
      </c>
      <c r="I50" s="14">
        <v>2.2000000000000001E-3</v>
      </c>
      <c r="J50" s="14">
        <v>23.177</v>
      </c>
      <c r="K50" s="14">
        <v>0.49830000000000002</v>
      </c>
      <c r="L50" s="14">
        <v>0.1051</v>
      </c>
      <c r="M50" s="14">
        <v>38.4617</v>
      </c>
      <c r="N50" s="14">
        <v>0.31209999999999999</v>
      </c>
      <c r="O50" s="14">
        <v>2.3400000000000001E-2</v>
      </c>
      <c r="P50" s="14">
        <v>2.01E-2</v>
      </c>
      <c r="Q50" s="14">
        <v>100.6168</v>
      </c>
      <c r="R50" s="14">
        <v>0.9887280449433542</v>
      </c>
      <c r="S50" s="14">
        <v>2.1732821842835448E-4</v>
      </c>
      <c r="T50" s="14">
        <v>9.174864174106538E-4</v>
      </c>
      <c r="U50" s="14">
        <v>4.5286680454468264E-5</v>
      </c>
      <c r="V50" s="14">
        <v>0.50464457239749616</v>
      </c>
      <c r="W50" s="14">
        <v>1.0988768349571795E-2</v>
      </c>
      <c r="X50" s="14">
        <v>2.2007001103338301E-3</v>
      </c>
      <c r="Y50" s="14">
        <v>1.4925675401881673</v>
      </c>
      <c r="Z50" s="14">
        <v>8.7061031423972327E-3</v>
      </c>
      <c r="AA50" s="14">
        <v>4.4981586779413592E-4</v>
      </c>
      <c r="AB50" s="14">
        <v>4.4303758955054388E-4</v>
      </c>
      <c r="AC50" s="14">
        <v>0.74732549977169682</v>
      </c>
      <c r="AD50" s="14">
        <v>74.732549977169683</v>
      </c>
      <c r="AE50" s="14">
        <v>25.267450022830321</v>
      </c>
      <c r="AF50" s="14">
        <v>0.33810501622852918</v>
      </c>
      <c r="AG50" s="14">
        <v>1.1658793663052731</v>
      </c>
      <c r="AH50" s="14">
        <v>0.46170623145363743</v>
      </c>
      <c r="AI50" s="14">
        <v>187.99499160000002</v>
      </c>
      <c r="AJ50" s="14">
        <v>3859.1216199071309</v>
      </c>
      <c r="AK50" s="14">
        <v>825.78229780991387</v>
      </c>
      <c r="AL50" s="14">
        <v>231897.58194952316</v>
      </c>
      <c r="AM50" s="14">
        <v>180157.38004966156</v>
      </c>
      <c r="AN50" s="14">
        <v>2230.5816396038472</v>
      </c>
      <c r="AO50" s="14">
        <v>46.683519669431149</v>
      </c>
    </row>
    <row r="51" spans="1:41" x14ac:dyDescent="0.3">
      <c r="A51" s="13" t="s">
        <v>69</v>
      </c>
      <c r="B51" s="13" t="s">
        <v>70</v>
      </c>
      <c r="C51" s="13" t="s">
        <v>18</v>
      </c>
      <c r="D51" s="13" t="s">
        <v>211</v>
      </c>
      <c r="E51" s="13" t="s">
        <v>227</v>
      </c>
      <c r="F51" s="13">
        <v>39.480400000000003</v>
      </c>
      <c r="G51" s="13">
        <v>4.2500000000000003E-2</v>
      </c>
      <c r="H51" s="13">
        <v>9.7799999999999998E-2</v>
      </c>
      <c r="I51" s="13">
        <v>4.3299999999999998E-2</v>
      </c>
      <c r="J51" s="13">
        <v>12.939299999999999</v>
      </c>
      <c r="K51" s="13">
        <v>0.19220000000000001</v>
      </c>
      <c r="L51" s="13">
        <v>0.24329999999999999</v>
      </c>
      <c r="M51" s="13">
        <v>46.582099999999997</v>
      </c>
      <c r="N51" s="13">
        <v>0.21579999999999999</v>
      </c>
      <c r="O51" s="13">
        <v>1.0699999999999999E-2</v>
      </c>
      <c r="P51" s="13">
        <v>1.03E-2</v>
      </c>
      <c r="Q51" s="13">
        <v>99.857700000000008</v>
      </c>
      <c r="R51" s="13">
        <v>0.98626531794088068</v>
      </c>
      <c r="S51" s="13">
        <v>7.984091593766341E-4</v>
      </c>
      <c r="T51" s="13">
        <v>2.8794580084027977E-3</v>
      </c>
      <c r="U51" s="13">
        <v>8.5522254835180569E-4</v>
      </c>
      <c r="V51" s="13">
        <v>0.27032275661391719</v>
      </c>
      <c r="W51" s="13">
        <v>4.0668200298700444E-3</v>
      </c>
      <c r="X51" s="13">
        <v>4.8881406937597736E-3</v>
      </c>
      <c r="Y51" s="13">
        <v>1.7344748992733923</v>
      </c>
      <c r="Z51" s="13">
        <v>5.7759698703594214E-3</v>
      </c>
      <c r="AA51" s="13">
        <v>1.9735409005870955E-4</v>
      </c>
      <c r="AB51" s="13">
        <v>2.1783375719822376E-4</v>
      </c>
      <c r="AC51" s="13">
        <v>0.86516207467617268</v>
      </c>
      <c r="AD51" s="13">
        <v>86.516207467617278</v>
      </c>
      <c r="AE51" s="13">
        <v>13.483792532382738</v>
      </c>
      <c r="AF51" s="13">
        <v>0.15585279252363987</v>
      </c>
      <c r="AG51" s="13">
        <v>0.53742342249530994</v>
      </c>
      <c r="AH51" s="13">
        <v>0.65043890015474948</v>
      </c>
      <c r="AI51" s="13">
        <v>85.963521799999995</v>
      </c>
      <c r="AJ51" s="13">
        <v>1488.5072754287589</v>
      </c>
      <c r="AK51" s="13">
        <v>1911.6349482126741</v>
      </c>
      <c r="AL51" s="13">
        <v>280858.00555177964</v>
      </c>
      <c r="AM51" s="13">
        <v>100578.60757115182</v>
      </c>
      <c r="AN51" s="13">
        <v>1542.3246325745279</v>
      </c>
      <c r="AO51" s="13">
        <v>67.570114860325774</v>
      </c>
    </row>
    <row r="52" spans="1:41" x14ac:dyDescent="0.3">
      <c r="A52" s="13" t="s">
        <v>71</v>
      </c>
      <c r="B52" s="13" t="s">
        <v>70</v>
      </c>
      <c r="C52" s="13" t="s">
        <v>20</v>
      </c>
      <c r="D52" s="13" t="s">
        <v>211</v>
      </c>
      <c r="E52" s="13" t="s">
        <v>227</v>
      </c>
      <c r="F52" s="13">
        <v>39.550600000000003</v>
      </c>
      <c r="G52" s="13">
        <v>1.7600000000000001E-2</v>
      </c>
      <c r="H52" s="13">
        <v>4.0500000000000001E-2</v>
      </c>
      <c r="I52" s="13">
        <v>4.6199999999999998E-2</v>
      </c>
      <c r="J52" s="13">
        <v>13.43</v>
      </c>
      <c r="K52" s="13">
        <v>0.217</v>
      </c>
      <c r="L52" s="13">
        <v>0.24010000000000001</v>
      </c>
      <c r="M52" s="13">
        <v>46.510100000000001</v>
      </c>
      <c r="N52" s="13">
        <v>0.21440000000000001</v>
      </c>
      <c r="O52" s="13">
        <v>1.2999999999999999E-2</v>
      </c>
      <c r="P52" s="13">
        <v>2.3300000000000001E-2</v>
      </c>
      <c r="Q52" s="13">
        <v>100.3028</v>
      </c>
      <c r="R52" s="13">
        <v>0.98583770214796695</v>
      </c>
      <c r="S52" s="13">
        <v>3.2990536476692946E-4</v>
      </c>
      <c r="T52" s="13">
        <v>1.1897810500875218E-3</v>
      </c>
      <c r="U52" s="13">
        <v>9.104861660936672E-4</v>
      </c>
      <c r="V52" s="13">
        <v>0.27995483186562553</v>
      </c>
      <c r="W52" s="13">
        <v>4.5814339943174194E-3</v>
      </c>
      <c r="X52" s="13">
        <v>4.8131996703084873E-3</v>
      </c>
      <c r="Y52" s="13">
        <v>1.7279706386340827</v>
      </c>
      <c r="Z52" s="13">
        <v>5.7258292051998875E-3</v>
      </c>
      <c r="AA52" s="13">
        <v>2.3924663357102044E-4</v>
      </c>
      <c r="AB52" s="13">
        <v>4.9168165886201909E-4</v>
      </c>
      <c r="AC52" s="13">
        <v>0.86057508808035899</v>
      </c>
      <c r="AD52" s="13">
        <v>86.057508808035905</v>
      </c>
      <c r="AE52" s="13">
        <v>13.942491191964098</v>
      </c>
      <c r="AF52" s="13">
        <v>0.16201365093039011</v>
      </c>
      <c r="AG52" s="13">
        <v>0.55866776182893141</v>
      </c>
      <c r="AH52" s="13">
        <v>0.6415735440801098</v>
      </c>
      <c r="AI52" s="13">
        <v>104.44166199999999</v>
      </c>
      <c r="AJ52" s="13">
        <v>1680.5727303227923</v>
      </c>
      <c r="AK52" s="13">
        <v>1886.4921950919156</v>
      </c>
      <c r="AL52" s="13">
        <v>280423.89510163403</v>
      </c>
      <c r="AM52" s="13">
        <v>104392.87285097099</v>
      </c>
      <c r="AN52" s="13">
        <v>1532.3188193882243</v>
      </c>
      <c r="AO52" s="13">
        <v>62.11743828005585</v>
      </c>
    </row>
    <row r="53" spans="1:41" x14ac:dyDescent="0.3">
      <c r="A53" s="13" t="s">
        <v>72</v>
      </c>
      <c r="B53" s="13" t="s">
        <v>70</v>
      </c>
      <c r="C53" s="13" t="s">
        <v>18</v>
      </c>
      <c r="D53" s="13" t="s">
        <v>211</v>
      </c>
      <c r="E53" s="13" t="s">
        <v>228</v>
      </c>
      <c r="F53" s="13">
        <v>40.156700000000001</v>
      </c>
      <c r="G53" s="13">
        <v>1.0699999999999999E-2</v>
      </c>
      <c r="H53" s="13">
        <v>5.7799999999999997E-2</v>
      </c>
      <c r="I53" s="13">
        <v>4.0899999999999999E-2</v>
      </c>
      <c r="J53" s="13">
        <v>11.2988</v>
      </c>
      <c r="K53" s="13">
        <v>0.15129999999999999</v>
      </c>
      <c r="L53" s="13">
        <v>0.3342</v>
      </c>
      <c r="M53" s="13">
        <v>48.143500000000003</v>
      </c>
      <c r="N53" s="13">
        <v>0.18509999999999999</v>
      </c>
      <c r="O53" s="13">
        <v>1.2200000000000001E-2</v>
      </c>
      <c r="P53" s="13">
        <v>3.8800000000000001E-2</v>
      </c>
      <c r="Q53" s="13">
        <v>100.43000000000002</v>
      </c>
      <c r="R53" s="13">
        <v>0.98923741990712666</v>
      </c>
      <c r="S53" s="13">
        <v>1.9822145554213483E-4</v>
      </c>
      <c r="T53" s="13">
        <v>1.6781471349751138E-3</v>
      </c>
      <c r="U53" s="13">
        <v>7.9660835495291447E-4</v>
      </c>
      <c r="V53" s="13">
        <v>0.23277398909817534</v>
      </c>
      <c r="W53" s="13">
        <v>3.1569725174461168E-3</v>
      </c>
      <c r="X53" s="13">
        <v>6.6212248580634616E-3</v>
      </c>
      <c r="Y53" s="13">
        <v>1.7677340141516016</v>
      </c>
      <c r="Z53" s="13">
        <v>4.8855133030442964E-3</v>
      </c>
      <c r="AA53" s="13">
        <v>2.2189753969890637E-4</v>
      </c>
      <c r="AB53" s="13">
        <v>8.091890286962332E-4</v>
      </c>
      <c r="AC53" s="13">
        <v>0.88364256042963107</v>
      </c>
      <c r="AD53" s="13">
        <v>88.364256042963106</v>
      </c>
      <c r="AE53" s="13">
        <v>11.635743957036894</v>
      </c>
      <c r="AF53" s="13">
        <v>0.13167930652162727</v>
      </c>
      <c r="AG53" s="13">
        <v>0.45406657421250785</v>
      </c>
      <c r="AH53" s="13">
        <v>0.68772642032678533</v>
      </c>
      <c r="AI53" s="13">
        <v>98.01448280000001</v>
      </c>
      <c r="AJ53" s="13">
        <v>1171.754166349486</v>
      </c>
      <c r="AK53" s="13">
        <v>2625.8462790492222</v>
      </c>
      <c r="AL53" s="13">
        <v>290272.17300813197</v>
      </c>
      <c r="AM53" s="13">
        <v>87826.819938090179</v>
      </c>
      <c r="AN53" s="13">
        <v>1322.9114434177252</v>
      </c>
      <c r="AO53" s="13">
        <v>74.953281550265942</v>
      </c>
    </row>
    <row r="54" spans="1:41" x14ac:dyDescent="0.3">
      <c r="A54" s="13" t="s">
        <v>73</v>
      </c>
      <c r="B54" s="13" t="s">
        <v>70</v>
      </c>
      <c r="C54" s="13" t="s">
        <v>20</v>
      </c>
      <c r="D54" s="13" t="s">
        <v>211</v>
      </c>
      <c r="E54" s="13" t="s">
        <v>228</v>
      </c>
      <c r="F54" s="13">
        <v>39.551900000000003</v>
      </c>
      <c r="G54" s="13">
        <v>3.2399999999999998E-2</v>
      </c>
      <c r="H54" s="13">
        <v>0.25509999999999999</v>
      </c>
      <c r="I54" s="13">
        <v>0.1431</v>
      </c>
      <c r="J54" s="13">
        <v>13.861800000000001</v>
      </c>
      <c r="K54" s="13">
        <v>0.23319999999999999</v>
      </c>
      <c r="L54" s="13">
        <v>0.21990000000000001</v>
      </c>
      <c r="M54" s="13">
        <v>46.0473</v>
      </c>
      <c r="N54" s="13">
        <v>0.23549999999999999</v>
      </c>
      <c r="O54" s="13">
        <v>1.14E-2</v>
      </c>
      <c r="P54" s="13">
        <v>2.46E-2</v>
      </c>
      <c r="Q54" s="13">
        <v>100.61620000000001</v>
      </c>
      <c r="R54" s="13">
        <v>0.98456868562413125</v>
      </c>
      <c r="S54" s="13">
        <v>6.0652407089282405E-4</v>
      </c>
      <c r="T54" s="13">
        <v>7.4842589242151416E-3</v>
      </c>
      <c r="U54" s="13">
        <v>2.8164194227423148E-3</v>
      </c>
      <c r="V54" s="13">
        <v>0.28857446843266604</v>
      </c>
      <c r="W54" s="13">
        <v>4.9169587758715362E-3</v>
      </c>
      <c r="X54" s="13">
        <v>4.4024382032973892E-3</v>
      </c>
      <c r="Y54" s="13">
        <v>1.7085180709456735</v>
      </c>
      <c r="Z54" s="13">
        <v>6.2810296100722874E-3</v>
      </c>
      <c r="AA54" s="13">
        <v>2.0952394160210622E-4</v>
      </c>
      <c r="AB54" s="13">
        <v>5.1842927213322149E-4</v>
      </c>
      <c r="AC54" s="13">
        <v>0.8555027056870913</v>
      </c>
      <c r="AD54" s="13">
        <v>85.550270568709138</v>
      </c>
      <c r="AE54" s="13">
        <v>14.449729431290864</v>
      </c>
      <c r="AF54" s="13">
        <v>0.16890337500085006</v>
      </c>
      <c r="AG54" s="13">
        <v>0.58242543103741407</v>
      </c>
      <c r="AH54" s="13">
        <v>0.63194131008398624</v>
      </c>
      <c r="AI54" s="13">
        <v>91.587303599999998</v>
      </c>
      <c r="AJ54" s="13">
        <v>1806.0348419874431</v>
      </c>
      <c r="AK54" s="13">
        <v>1727.7785660171273</v>
      </c>
      <c r="AL54" s="13">
        <v>277633.52959708689</v>
      </c>
      <c r="AM54" s="13">
        <v>107749.30192744525</v>
      </c>
      <c r="AN54" s="13">
        <v>1683.1207181246587</v>
      </c>
      <c r="AO54" s="13">
        <v>59.660699462958867</v>
      </c>
    </row>
    <row r="55" spans="1:41" x14ac:dyDescent="0.3">
      <c r="A55" s="13" t="s">
        <v>74</v>
      </c>
      <c r="B55" s="13" t="s">
        <v>70</v>
      </c>
      <c r="C55" s="13" t="s">
        <v>18</v>
      </c>
      <c r="D55" s="13" t="s">
        <v>211</v>
      </c>
      <c r="E55" s="13" t="s">
        <v>368</v>
      </c>
      <c r="F55" s="13">
        <v>40.007899999999999</v>
      </c>
      <c r="G55" s="13">
        <v>1.09E-2</v>
      </c>
      <c r="H55" s="13">
        <v>5.04E-2</v>
      </c>
      <c r="I55" s="13">
        <v>2.4500000000000001E-2</v>
      </c>
      <c r="J55" s="13">
        <v>11.3324</v>
      </c>
      <c r="K55" s="13">
        <v>0.16059999999999999</v>
      </c>
      <c r="L55" s="13">
        <v>0.29339999999999999</v>
      </c>
      <c r="M55" s="13">
        <v>47.9619</v>
      </c>
      <c r="N55" s="13">
        <v>0.19450000000000001</v>
      </c>
      <c r="O55" s="13">
        <v>1.0800000000000001E-2</v>
      </c>
      <c r="P55" s="13">
        <v>7.1000000000000004E-3</v>
      </c>
      <c r="Q55" s="13">
        <v>100.05440000000002</v>
      </c>
      <c r="R55" s="13">
        <v>0.98956605579167378</v>
      </c>
      <c r="S55" s="13">
        <v>2.0274487961990687E-4</v>
      </c>
      <c r="T55" s="13">
        <v>1.4692281730767033E-3</v>
      </c>
      <c r="U55" s="13">
        <v>4.791198312296884E-4</v>
      </c>
      <c r="V55" s="13">
        <v>0.2344123761089171</v>
      </c>
      <c r="W55" s="13">
        <v>3.3646037748241127E-3</v>
      </c>
      <c r="X55" s="13">
        <v>5.8364465752147338E-3</v>
      </c>
      <c r="Y55" s="13">
        <v>1.7682031156884173</v>
      </c>
      <c r="Z55" s="13">
        <v>5.1544211549630833E-3</v>
      </c>
      <c r="AA55" s="13">
        <v>1.9722997764708318E-4</v>
      </c>
      <c r="AB55" s="13">
        <v>1.4867334838775204E-4</v>
      </c>
      <c r="AC55" s="13">
        <v>0.88294688767311313</v>
      </c>
      <c r="AD55" s="13">
        <v>88.294688767311314</v>
      </c>
      <c r="AE55" s="13">
        <v>11.705311232688684</v>
      </c>
      <c r="AF55" s="13">
        <v>0.13257095524212612</v>
      </c>
      <c r="AG55" s="13">
        <v>0.4571412249728487</v>
      </c>
      <c r="AH55" s="13">
        <v>0.68627527851230286</v>
      </c>
      <c r="AI55" s="13">
        <v>86.766919200000004</v>
      </c>
      <c r="AJ55" s="13">
        <v>1243.7787119347486</v>
      </c>
      <c r="AK55" s="13">
        <v>2305.2761767595503</v>
      </c>
      <c r="AL55" s="13">
        <v>289177.24998387578</v>
      </c>
      <c r="AM55" s="13">
        <v>88087.996447977945</v>
      </c>
      <c r="AN55" s="13">
        <v>1390.093331954336</v>
      </c>
      <c r="AO55" s="13">
        <v>70.822884812808439</v>
      </c>
    </row>
    <row r="56" spans="1:41" x14ac:dyDescent="0.3">
      <c r="A56" s="13" t="s">
        <v>75</v>
      </c>
      <c r="B56" s="13" t="s">
        <v>70</v>
      </c>
      <c r="C56" s="13" t="s">
        <v>20</v>
      </c>
      <c r="D56" s="13" t="s">
        <v>211</v>
      </c>
      <c r="E56" s="13" t="s">
        <v>368</v>
      </c>
      <c r="F56" s="13">
        <v>39.621499999999997</v>
      </c>
      <c r="G56" s="13">
        <v>1.5100000000000001E-2</v>
      </c>
      <c r="H56" s="13">
        <v>3.9399999999999998E-2</v>
      </c>
      <c r="I56" s="13">
        <v>2.8799999999999999E-2</v>
      </c>
      <c r="J56" s="13">
        <v>13.595499999999999</v>
      </c>
      <c r="K56" s="13">
        <v>0.2301</v>
      </c>
      <c r="L56" s="13">
        <v>0.224</v>
      </c>
      <c r="M56" s="13">
        <v>46.440600000000003</v>
      </c>
      <c r="N56" s="13">
        <v>0.23730000000000001</v>
      </c>
      <c r="O56" s="13">
        <v>1.11E-2</v>
      </c>
      <c r="P56" s="13">
        <v>2.0299999999999999E-2</v>
      </c>
      <c r="Q56" s="13">
        <v>100.4637</v>
      </c>
      <c r="R56" s="13">
        <v>0.98658927798196683</v>
      </c>
      <c r="S56" s="13">
        <v>2.8275271824549801E-4</v>
      </c>
      <c r="T56" s="13">
        <v>1.1562756434727989E-3</v>
      </c>
      <c r="U56" s="13">
        <v>5.6699208332117699E-4</v>
      </c>
      <c r="V56" s="13">
        <v>0.28311329900489851</v>
      </c>
      <c r="W56" s="13">
        <v>4.8530129491241728E-3</v>
      </c>
      <c r="X56" s="13">
        <v>4.4858305871135094E-3</v>
      </c>
      <c r="Y56" s="13">
        <v>1.7236141028194685</v>
      </c>
      <c r="Z56" s="13">
        <v>6.3308857761495549E-3</v>
      </c>
      <c r="AA56" s="13">
        <v>2.0406973164103923E-4</v>
      </c>
      <c r="AB56" s="13">
        <v>4.2793445639540187E-4</v>
      </c>
      <c r="AC56" s="13">
        <v>0.85891790845756488</v>
      </c>
      <c r="AD56" s="13">
        <v>85.891790845756489</v>
      </c>
      <c r="AE56" s="13">
        <v>14.108209154243523</v>
      </c>
      <c r="AF56" s="13">
        <v>0.1642556176244932</v>
      </c>
      <c r="AG56" s="13">
        <v>0.5663986814637697</v>
      </c>
      <c r="AH56" s="13">
        <v>0.63840707466985291</v>
      </c>
      <c r="AI56" s="13">
        <v>89.177111400000001</v>
      </c>
      <c r="AJ56" s="13">
        <v>1782.026660125689</v>
      </c>
      <c r="AK56" s="13">
        <v>1759.9927184530991</v>
      </c>
      <c r="AL56" s="13">
        <v>280004.85793100734</v>
      </c>
      <c r="AM56" s="13">
        <v>105679.32262437648</v>
      </c>
      <c r="AN56" s="13">
        <v>1695.9853350784779</v>
      </c>
      <c r="AO56" s="13">
        <v>59.302885298541362</v>
      </c>
    </row>
    <row r="57" spans="1:41" x14ac:dyDescent="0.3">
      <c r="A57" s="13" t="s">
        <v>76</v>
      </c>
      <c r="B57" s="13" t="s">
        <v>70</v>
      </c>
      <c r="C57" s="13" t="s">
        <v>18</v>
      </c>
      <c r="D57" s="13" t="s">
        <v>211</v>
      </c>
      <c r="E57" s="13" t="s">
        <v>229</v>
      </c>
      <c r="F57" s="13">
        <v>40.135599999999997</v>
      </c>
      <c r="G57" s="13">
        <v>1.34E-2</v>
      </c>
      <c r="H57" s="13">
        <v>5.4600000000000003E-2</v>
      </c>
      <c r="I57" s="13">
        <v>2.81E-2</v>
      </c>
      <c r="J57" s="13">
        <v>11.5129</v>
      </c>
      <c r="K57" s="13">
        <v>0.1646</v>
      </c>
      <c r="L57" s="13">
        <v>0.30759999999999998</v>
      </c>
      <c r="M57" s="13">
        <v>48.1999</v>
      </c>
      <c r="N57" s="13">
        <v>0.1832</v>
      </c>
      <c r="O57" s="13">
        <v>1.21E-2</v>
      </c>
      <c r="P57" s="13">
        <v>2.3199999999999998E-2</v>
      </c>
      <c r="Q57" s="13">
        <v>100.6352</v>
      </c>
      <c r="R57" s="13">
        <v>0.98775110971946589</v>
      </c>
      <c r="S57" s="13">
        <v>2.4799728600248338E-4</v>
      </c>
      <c r="T57" s="13">
        <v>1.5836896799301867E-3</v>
      </c>
      <c r="U57" s="13">
        <v>5.4676803307195912E-4</v>
      </c>
      <c r="V57" s="13">
        <v>0.23695294294130612</v>
      </c>
      <c r="W57" s="13">
        <v>3.4311282425311474E-3</v>
      </c>
      <c r="X57" s="13">
        <v>6.0882639003302548E-3</v>
      </c>
      <c r="Y57" s="13">
        <v>1.7680748327173441</v>
      </c>
      <c r="Z57" s="13">
        <v>4.8306380437053509E-3</v>
      </c>
      <c r="AA57" s="13">
        <v>2.1986356884492653E-4</v>
      </c>
      <c r="AB57" s="13">
        <v>4.8337200219930349E-4</v>
      </c>
      <c r="AC57" s="13">
        <v>0.88182061823883351</v>
      </c>
      <c r="AD57" s="13">
        <v>88.182061823883345</v>
      </c>
      <c r="AE57" s="13">
        <v>11.81793817611665</v>
      </c>
      <c r="AF57" s="13">
        <v>0.13401748532166735</v>
      </c>
      <c r="AG57" s="13">
        <v>0.46212925972988744</v>
      </c>
      <c r="AH57" s="13">
        <v>0.68393405941738639</v>
      </c>
      <c r="AI57" s="13">
        <v>97.211085400000002</v>
      </c>
      <c r="AJ57" s="13">
        <v>1274.7570111112054</v>
      </c>
      <c r="AK57" s="13">
        <v>2416.8471437329163</v>
      </c>
      <c r="AL57" s="13">
        <v>290612.22619407933</v>
      </c>
      <c r="AM57" s="13">
        <v>89491.042877583328</v>
      </c>
      <c r="AN57" s="13">
        <v>1309.3321255220276</v>
      </c>
      <c r="AO57" s="13">
        <v>70.20243238323043</v>
      </c>
    </row>
    <row r="58" spans="1:41" x14ac:dyDescent="0.3">
      <c r="A58" s="13" t="s">
        <v>77</v>
      </c>
      <c r="B58" s="13" t="s">
        <v>70</v>
      </c>
      <c r="C58" s="13" t="s">
        <v>18</v>
      </c>
      <c r="D58" s="13" t="s">
        <v>211</v>
      </c>
      <c r="E58" s="13" t="s">
        <v>228</v>
      </c>
      <c r="F58" s="13">
        <v>39.648699999999998</v>
      </c>
      <c r="G58" s="13">
        <v>9.1000000000000004E-3</v>
      </c>
      <c r="H58" s="13">
        <v>4.3499999999999997E-2</v>
      </c>
      <c r="I58" s="13">
        <v>2.7900000000000001E-2</v>
      </c>
      <c r="J58" s="13">
        <v>15.0852</v>
      </c>
      <c r="K58" s="13">
        <v>0.2505</v>
      </c>
      <c r="L58" s="13">
        <v>0.2266</v>
      </c>
      <c r="M58" s="13">
        <v>45.251399999999997</v>
      </c>
      <c r="N58" s="13">
        <v>0.2077</v>
      </c>
      <c r="O58" s="13">
        <v>1.34E-2</v>
      </c>
      <c r="P58" s="13">
        <v>2.0400000000000001E-2</v>
      </c>
      <c r="Q58" s="13">
        <v>100.78440000000001</v>
      </c>
      <c r="R58" s="13">
        <v>0.99025984501302444</v>
      </c>
      <c r="S58" s="13">
        <v>1.709172797174568E-4</v>
      </c>
      <c r="T58" s="13">
        <v>1.2804692424219662E-3</v>
      </c>
      <c r="U58" s="13">
        <v>5.509389143646883E-4</v>
      </c>
      <c r="V58" s="13">
        <v>0.31508729875120245</v>
      </c>
      <c r="W58" s="13">
        <v>5.2992852821551794E-3</v>
      </c>
      <c r="X58" s="13">
        <v>4.5516566436054314E-3</v>
      </c>
      <c r="Y58" s="13">
        <v>1.6845696625341813</v>
      </c>
      <c r="Z58" s="13">
        <v>5.557992732327155E-3</v>
      </c>
      <c r="AA58" s="13">
        <v>2.4710136886767605E-4</v>
      </c>
      <c r="AB58" s="13">
        <v>4.3134634679909621E-4</v>
      </c>
      <c r="AC58" s="13">
        <v>0.84242932420335559</v>
      </c>
      <c r="AD58" s="13">
        <v>84.242932420335563</v>
      </c>
      <c r="AE58" s="13">
        <v>15.757067579664449</v>
      </c>
      <c r="AF58" s="13">
        <v>0.1870431990786306</v>
      </c>
      <c r="AG58" s="13">
        <v>0.64497654854700215</v>
      </c>
      <c r="AH58" s="13">
        <v>0.60791140207031757</v>
      </c>
      <c r="AI58" s="13">
        <v>107.6552516</v>
      </c>
      <c r="AJ58" s="13">
        <v>1940.0159859256196</v>
      </c>
      <c r="AK58" s="13">
        <v>1780.4212053637154</v>
      </c>
      <c r="AL58" s="13">
        <v>272834.80032943556</v>
      </c>
      <c r="AM58" s="13">
        <v>117258.92520710854</v>
      </c>
      <c r="AN58" s="13">
        <v>1484.4338562823423</v>
      </c>
      <c r="AO58" s="13">
        <v>60.442246897858425</v>
      </c>
    </row>
    <row r="59" spans="1:41" x14ac:dyDescent="0.3">
      <c r="A59" s="13" t="s">
        <v>78</v>
      </c>
      <c r="B59" s="13" t="s">
        <v>70</v>
      </c>
      <c r="C59" s="13" t="s">
        <v>20</v>
      </c>
      <c r="D59" s="13" t="s">
        <v>211</v>
      </c>
      <c r="E59" s="13" t="s">
        <v>228</v>
      </c>
      <c r="F59" s="13">
        <v>38.691699999999997</v>
      </c>
      <c r="G59" s="13">
        <v>2.7900000000000001E-2</v>
      </c>
      <c r="H59" s="13">
        <v>3.3300000000000003E-2</v>
      </c>
      <c r="I59" s="13">
        <v>2.6800000000000001E-2</v>
      </c>
      <c r="J59" s="13">
        <v>19.070699999999999</v>
      </c>
      <c r="K59" s="13">
        <v>0.34379999999999999</v>
      </c>
      <c r="L59" s="13">
        <v>0.108</v>
      </c>
      <c r="M59" s="13">
        <v>41.6126</v>
      </c>
      <c r="N59" s="13">
        <v>0.32979999999999998</v>
      </c>
      <c r="O59" s="13">
        <v>1.8599999999999998E-2</v>
      </c>
      <c r="P59" s="13">
        <v>4.7E-2</v>
      </c>
      <c r="Q59" s="13">
        <v>100.31019999999999</v>
      </c>
      <c r="R59" s="13">
        <v>0.98997761660728645</v>
      </c>
      <c r="S59" s="13">
        <v>5.3682919931069691E-4</v>
      </c>
      <c r="T59" s="13">
        <v>1.0041797852173267E-3</v>
      </c>
      <c r="U59" s="13">
        <v>5.4215240251644971E-4</v>
      </c>
      <c r="V59" s="13">
        <v>0.40806918997490221</v>
      </c>
      <c r="W59" s="13">
        <v>7.4507979970965151E-3</v>
      </c>
      <c r="X59" s="13">
        <v>2.2223921296021486E-3</v>
      </c>
      <c r="Y59" s="13">
        <v>1.5869715969372822</v>
      </c>
      <c r="Z59" s="13">
        <v>9.041062600972101E-3</v>
      </c>
      <c r="AA59" s="13">
        <v>3.5137482647029839E-4</v>
      </c>
      <c r="AB59" s="13">
        <v>1.0180782555519498E-3</v>
      </c>
      <c r="AC59" s="13">
        <v>0.79545822188102255</v>
      </c>
      <c r="AD59" s="13">
        <v>79.54582218810225</v>
      </c>
      <c r="AE59" s="13">
        <v>20.454177811897747</v>
      </c>
      <c r="AF59" s="13">
        <v>0.25713704691529476</v>
      </c>
      <c r="AG59" s="13">
        <v>0.88667947212170617</v>
      </c>
      <c r="AH59" s="13">
        <v>0.53003173818148797</v>
      </c>
      <c r="AI59" s="13">
        <v>149.43191639999998</v>
      </c>
      <c r="AJ59" s="13">
        <v>2662.5848142164791</v>
      </c>
      <c r="AK59" s="13">
        <v>848.5679178256014</v>
      </c>
      <c r="AL59" s="13">
        <v>250895.34052402072</v>
      </c>
      <c r="AM59" s="13">
        <v>148238.65675942015</v>
      </c>
      <c r="AN59" s="13">
        <v>2357.0837063164008</v>
      </c>
      <c r="AO59" s="13">
        <v>55.674717277707622</v>
      </c>
    </row>
    <row r="60" spans="1:41" x14ac:dyDescent="0.3">
      <c r="A60" s="13" t="s">
        <v>79</v>
      </c>
      <c r="B60" s="13" t="s">
        <v>70</v>
      </c>
      <c r="C60" s="13" t="s">
        <v>18</v>
      </c>
      <c r="D60" s="13" t="s">
        <v>211</v>
      </c>
      <c r="E60" s="13" t="s">
        <v>227</v>
      </c>
      <c r="F60" s="13">
        <v>40.300800000000002</v>
      </c>
      <c r="G60" s="13">
        <v>8.6999999999999994E-3</v>
      </c>
      <c r="H60" s="13">
        <v>5.2900000000000003E-2</v>
      </c>
      <c r="I60" s="13">
        <v>3.7499999999999999E-2</v>
      </c>
      <c r="J60" s="13">
        <v>11.382999999999999</v>
      </c>
      <c r="K60" s="13">
        <v>0.16619999999999999</v>
      </c>
      <c r="L60" s="13">
        <v>0.32319999999999999</v>
      </c>
      <c r="M60" s="13">
        <v>48.044899999999998</v>
      </c>
      <c r="N60" s="13">
        <v>0.18579999999999999</v>
      </c>
      <c r="O60" s="13">
        <v>1.14E-2</v>
      </c>
      <c r="P60" s="13">
        <v>2.4500000000000001E-2</v>
      </c>
      <c r="Q60" s="13">
        <v>100.5389</v>
      </c>
      <c r="R60" s="13">
        <v>0.99175126212048104</v>
      </c>
      <c r="S60" s="13">
        <v>1.6100253362396927E-4</v>
      </c>
      <c r="T60" s="13">
        <v>1.5342793647151437E-3</v>
      </c>
      <c r="U60" s="13">
        <v>7.296244708832405E-4</v>
      </c>
      <c r="V60" s="13">
        <v>0.23426393740410403</v>
      </c>
      <c r="W60" s="13">
        <v>3.4642519273025843E-3</v>
      </c>
      <c r="X60" s="13">
        <v>6.3966091947437803E-3</v>
      </c>
      <c r="Y60" s="13">
        <v>1.7622727546889276</v>
      </c>
      <c r="Z60" s="13">
        <v>4.89887170154568E-3</v>
      </c>
      <c r="AA60" s="13">
        <v>2.0713051370094347E-4</v>
      </c>
      <c r="AB60" s="13">
        <v>5.1042380322721746E-4</v>
      </c>
      <c r="AC60" s="13">
        <v>0.88266484741709517</v>
      </c>
      <c r="AD60" s="13">
        <v>88.266484741709519</v>
      </c>
      <c r="AE60" s="13">
        <v>11.733515258290488</v>
      </c>
      <c r="AF60" s="13">
        <v>0.13293284866419885</v>
      </c>
      <c r="AG60" s="13">
        <v>0.45838913332482367</v>
      </c>
      <c r="AH60" s="13">
        <v>0.68568804933441063</v>
      </c>
      <c r="AI60" s="13">
        <v>91.587303599999998</v>
      </c>
      <c r="AJ60" s="13">
        <v>1287.1483307817882</v>
      </c>
      <c r="AK60" s="13">
        <v>2539.4180651966144</v>
      </c>
      <c r="AL60" s="13">
        <v>289677.68286390475</v>
      </c>
      <c r="AM60" s="13">
        <v>88481.315834892244</v>
      </c>
      <c r="AN60" s="13">
        <v>1327.9143500108771</v>
      </c>
      <c r="AO60" s="13">
        <v>68.742128408114752</v>
      </c>
    </row>
    <row r="61" spans="1:41" x14ac:dyDescent="0.3">
      <c r="A61" s="13" t="s">
        <v>80</v>
      </c>
      <c r="B61" s="13" t="s">
        <v>70</v>
      </c>
      <c r="C61" s="13" t="s">
        <v>20</v>
      </c>
      <c r="D61" s="13" t="s">
        <v>211</v>
      </c>
      <c r="E61" s="13" t="s">
        <v>227</v>
      </c>
      <c r="F61" s="13">
        <v>39.756900000000002</v>
      </c>
      <c r="G61" s="13">
        <v>1.7399999999999999E-2</v>
      </c>
      <c r="H61" s="13">
        <v>3.8100000000000002E-2</v>
      </c>
      <c r="I61" s="13">
        <v>3.2099999999999997E-2</v>
      </c>
      <c r="J61" s="13">
        <v>13.646699999999999</v>
      </c>
      <c r="K61" s="13">
        <v>0.2165</v>
      </c>
      <c r="L61" s="13">
        <v>0.2331</v>
      </c>
      <c r="M61" s="13">
        <v>46.499699999999997</v>
      </c>
      <c r="N61" s="13">
        <v>0.22439999999999999</v>
      </c>
      <c r="O61" s="13">
        <v>1.17E-2</v>
      </c>
      <c r="P61" s="13">
        <v>2.64E-2</v>
      </c>
      <c r="Q61" s="13">
        <v>100.70300000000002</v>
      </c>
      <c r="R61" s="13">
        <v>0.98748890821316526</v>
      </c>
      <c r="S61" s="13">
        <v>3.2500745601641309E-4</v>
      </c>
      <c r="T61" s="13">
        <v>1.1153325217892391E-3</v>
      </c>
      <c r="U61" s="13">
        <v>6.3038195719510048E-4</v>
      </c>
      <c r="V61" s="13">
        <v>0.28346990961099583</v>
      </c>
      <c r="W61" s="13">
        <v>4.554775403436042E-3</v>
      </c>
      <c r="X61" s="13">
        <v>4.656411548289629E-3</v>
      </c>
      <c r="Y61" s="13">
        <v>1.7214983166149467</v>
      </c>
      <c r="Z61" s="13">
        <v>5.971780369661713E-3</v>
      </c>
      <c r="AA61" s="13">
        <v>2.1456343381651431E-4</v>
      </c>
      <c r="AB61" s="13">
        <v>5.5513598480535131E-4</v>
      </c>
      <c r="AC61" s="13">
        <v>0.85861625840096911</v>
      </c>
      <c r="AD61" s="13">
        <v>85.861625840096906</v>
      </c>
      <c r="AE61" s="13">
        <v>14.13837415990308</v>
      </c>
      <c r="AF61" s="13">
        <v>0.16466464525413793</v>
      </c>
      <c r="AG61" s="13">
        <v>0.56780912156599295</v>
      </c>
      <c r="AH61" s="13">
        <v>0.63783274777809595</v>
      </c>
      <c r="AI61" s="13">
        <v>93.99749580000001</v>
      </c>
      <c r="AJ61" s="13">
        <v>1676.7004429257352</v>
      </c>
      <c r="AK61" s="13">
        <v>1831.4924226402563</v>
      </c>
      <c r="AL61" s="13">
        <v>280361.19025883521</v>
      </c>
      <c r="AM61" s="13">
        <v>106077.30587753878</v>
      </c>
      <c r="AN61" s="13">
        <v>1603.7889135761079</v>
      </c>
      <c r="AO61" s="13">
        <v>63.26550835308462</v>
      </c>
    </row>
    <row r="62" spans="1:41" x14ac:dyDescent="0.3">
      <c r="A62" s="13" t="s">
        <v>81</v>
      </c>
      <c r="B62" s="13" t="s">
        <v>70</v>
      </c>
      <c r="C62" s="13" t="s">
        <v>18</v>
      </c>
      <c r="D62" s="13" t="s">
        <v>211</v>
      </c>
      <c r="E62" s="13" t="s">
        <v>230</v>
      </c>
      <c r="F62" s="13">
        <v>40.186</v>
      </c>
      <c r="G62" s="13">
        <v>1.21E-2</v>
      </c>
      <c r="H62" s="13">
        <v>5.4199999999999998E-2</v>
      </c>
      <c r="I62" s="13">
        <v>4.6800000000000001E-2</v>
      </c>
      <c r="J62" s="13">
        <v>11.0952</v>
      </c>
      <c r="K62" s="13">
        <v>0.16439999999999999</v>
      </c>
      <c r="L62" s="13">
        <v>0.31809999999999999</v>
      </c>
      <c r="M62" s="13">
        <v>48.357100000000003</v>
      </c>
      <c r="N62" s="13">
        <v>0.1988</v>
      </c>
      <c r="O62" s="13">
        <v>1.18E-2</v>
      </c>
      <c r="P62" s="13">
        <v>3.0700000000000002E-2</v>
      </c>
      <c r="Q62" s="13">
        <v>100.4752</v>
      </c>
      <c r="R62" s="13">
        <v>0.9887119797299786</v>
      </c>
      <c r="S62" s="13">
        <v>2.2387456238999381E-4</v>
      </c>
      <c r="T62" s="13">
        <v>1.5716432817003204E-3</v>
      </c>
      <c r="U62" s="13">
        <v>9.1037411039770913E-4</v>
      </c>
      <c r="V62" s="13">
        <v>0.22829150942837859</v>
      </c>
      <c r="W62" s="13">
        <v>3.42599072483794E-3</v>
      </c>
      <c r="X62" s="13">
        <v>6.2943089623193676E-3</v>
      </c>
      <c r="Y62" s="13">
        <v>1.7733399708605644</v>
      </c>
      <c r="Z62" s="13">
        <v>5.2404991871981051E-3</v>
      </c>
      <c r="AA62" s="13">
        <v>2.1435181247741851E-4</v>
      </c>
      <c r="AB62" s="13">
        <v>6.3945374053617102E-4</v>
      </c>
      <c r="AC62" s="13">
        <v>0.88594728266592615</v>
      </c>
      <c r="AD62" s="13">
        <v>88.594728266592611</v>
      </c>
      <c r="AE62" s="13">
        <v>11.405271733407384</v>
      </c>
      <c r="AF62" s="13">
        <v>0.12873533173539958</v>
      </c>
      <c r="AG62" s="13">
        <v>0.44391493701861928</v>
      </c>
      <c r="AH62" s="13">
        <v>0.69256157295857723</v>
      </c>
      <c r="AI62" s="13">
        <v>94.800893200000004</v>
      </c>
      <c r="AJ62" s="13">
        <v>1273.2080961523827</v>
      </c>
      <c r="AK62" s="13">
        <v>2499.3468024104054</v>
      </c>
      <c r="AL62" s="13">
        <v>291560.03401023062</v>
      </c>
      <c r="AM62" s="13">
        <v>86244.214657936958</v>
      </c>
      <c r="AN62" s="13">
        <v>1420.8254724551259</v>
      </c>
      <c r="AO62" s="13">
        <v>67.737720894617141</v>
      </c>
    </row>
    <row r="63" spans="1:41" x14ac:dyDescent="0.3">
      <c r="A63" s="13" t="s">
        <v>82</v>
      </c>
      <c r="B63" s="13" t="s">
        <v>70</v>
      </c>
      <c r="C63" s="13" t="s">
        <v>20</v>
      </c>
      <c r="D63" s="13" t="s">
        <v>211</v>
      </c>
      <c r="E63" s="13" t="s">
        <v>230</v>
      </c>
      <c r="F63" s="13">
        <v>39.5261</v>
      </c>
      <c r="G63" s="13">
        <v>2.5499999999999998E-2</v>
      </c>
      <c r="H63" s="13">
        <v>2.86E-2</v>
      </c>
      <c r="I63" s="13">
        <v>1.2800000000000001E-2</v>
      </c>
      <c r="J63" s="13">
        <v>17.015499999999999</v>
      </c>
      <c r="K63" s="13">
        <v>0.31769999999999998</v>
      </c>
      <c r="L63" s="13">
        <v>0.13980000000000001</v>
      </c>
      <c r="M63" s="13">
        <v>43.742199999999997</v>
      </c>
      <c r="N63" s="13">
        <v>0.29139999999999999</v>
      </c>
      <c r="O63" s="13">
        <v>1.9300000000000001E-2</v>
      </c>
      <c r="P63" s="13">
        <v>2.5899999999999999E-2</v>
      </c>
      <c r="Q63" s="13">
        <v>101.14479999999999</v>
      </c>
      <c r="R63" s="13">
        <v>0.99219851493516764</v>
      </c>
      <c r="S63" s="13">
        <v>4.8137014478688269E-4</v>
      </c>
      <c r="T63" s="13">
        <v>8.4613628270202286E-4</v>
      </c>
      <c r="U63" s="13">
        <v>2.5404087876100003E-4</v>
      </c>
      <c r="V63" s="13">
        <v>0.35720615287307678</v>
      </c>
      <c r="W63" s="13">
        <v>6.7549350210569714E-3</v>
      </c>
      <c r="X63" s="13">
        <v>2.8223518241775629E-3</v>
      </c>
      <c r="Y63" s="13">
        <v>1.6366355038204401</v>
      </c>
      <c r="Z63" s="13">
        <v>7.8372809670633585E-3</v>
      </c>
      <c r="AA63" s="13">
        <v>3.5770256385592739E-4</v>
      </c>
      <c r="AB63" s="13">
        <v>5.504148112904048E-4</v>
      </c>
      <c r="AC63" s="13">
        <v>0.82084527541397201</v>
      </c>
      <c r="AD63" s="13">
        <v>82.084527541397208</v>
      </c>
      <c r="AE63" s="13">
        <v>17.9154724586028</v>
      </c>
      <c r="AF63" s="13">
        <v>0.21825638759469737</v>
      </c>
      <c r="AG63" s="13">
        <v>0.75260823308516345</v>
      </c>
      <c r="AH63" s="13">
        <v>0.57057817093536811</v>
      </c>
      <c r="AI63" s="13">
        <v>155.05569820000002</v>
      </c>
      <c r="AJ63" s="13">
        <v>2460.4514120900972</v>
      </c>
      <c r="AK63" s="13">
        <v>1098.4240269631396</v>
      </c>
      <c r="AL63" s="13">
        <v>263735.3629494388</v>
      </c>
      <c r="AM63" s="13">
        <v>132263.36023795212</v>
      </c>
      <c r="AN63" s="13">
        <v>2082.6385446349282</v>
      </c>
      <c r="AO63" s="13">
        <v>53.755729370651309</v>
      </c>
    </row>
    <row r="64" spans="1:41" x14ac:dyDescent="0.3">
      <c r="A64" s="13" t="s">
        <v>83</v>
      </c>
      <c r="B64" s="13" t="s">
        <v>70</v>
      </c>
      <c r="C64" s="13" t="s">
        <v>18</v>
      </c>
      <c r="D64" s="13" t="s">
        <v>211</v>
      </c>
      <c r="E64" s="13" t="s">
        <v>231</v>
      </c>
      <c r="F64" s="13">
        <v>39.785800000000002</v>
      </c>
      <c r="G64" s="13">
        <v>1.06E-2</v>
      </c>
      <c r="H64" s="13">
        <v>3.7499999999999999E-2</v>
      </c>
      <c r="I64" s="13">
        <v>4.5600000000000002E-2</v>
      </c>
      <c r="J64" s="13">
        <v>12.7394</v>
      </c>
      <c r="K64" s="13">
        <v>0.2074</v>
      </c>
      <c r="L64" s="13">
        <v>0.23849999999999999</v>
      </c>
      <c r="M64" s="13">
        <v>46.8292</v>
      </c>
      <c r="N64" s="13">
        <v>0.22170000000000001</v>
      </c>
      <c r="O64" s="13">
        <v>1.04E-2</v>
      </c>
      <c r="P64" s="13">
        <v>1.95E-2</v>
      </c>
      <c r="Q64" s="13">
        <v>100.1456</v>
      </c>
      <c r="R64" s="13">
        <v>0.98960129890494442</v>
      </c>
      <c r="S64" s="13">
        <v>1.9827245771982636E-4</v>
      </c>
      <c r="T64" s="13">
        <v>1.0993174117924403E-3</v>
      </c>
      <c r="U64" s="13">
        <v>8.9675959729309965E-4</v>
      </c>
      <c r="V64" s="13">
        <v>0.26499686959107022</v>
      </c>
      <c r="W64" s="13">
        <v>4.3694851411443395E-3</v>
      </c>
      <c r="X64" s="13">
        <v>4.7710054893957028E-3</v>
      </c>
      <c r="Y64" s="13">
        <v>1.736143580194847</v>
      </c>
      <c r="Z64" s="13">
        <v>5.9082534348141218E-3</v>
      </c>
      <c r="AA64" s="13">
        <v>1.9099220259138704E-4</v>
      </c>
      <c r="AB64" s="13">
        <v>4.1062228287212554E-4</v>
      </c>
      <c r="AC64" s="13">
        <v>0.86757707605209833</v>
      </c>
      <c r="AD64" s="13">
        <v>86.757707605209831</v>
      </c>
      <c r="AE64" s="13">
        <v>13.242292394790164</v>
      </c>
      <c r="AF64" s="13">
        <v>0.15263534226894396</v>
      </c>
      <c r="AG64" s="13">
        <v>0.52632876644463433</v>
      </c>
      <c r="AH64" s="13">
        <v>0.65516684346411014</v>
      </c>
      <c r="AI64" s="13">
        <v>83.553329599999998</v>
      </c>
      <c r="AJ64" s="13">
        <v>1606.2248122992955</v>
      </c>
      <c r="AK64" s="13">
        <v>1873.9208185315363</v>
      </c>
      <c r="AL64" s="13">
        <v>282347.84849943215</v>
      </c>
      <c r="AM64" s="13">
        <v>99024.762799527918</v>
      </c>
      <c r="AN64" s="13">
        <v>1584.4919881453793</v>
      </c>
      <c r="AO64" s="13">
        <v>61.650624521093604</v>
      </c>
    </row>
    <row r="65" spans="1:41" x14ac:dyDescent="0.3">
      <c r="A65" s="13" t="s">
        <v>84</v>
      </c>
      <c r="B65" s="13" t="s">
        <v>70</v>
      </c>
      <c r="C65" s="13" t="s">
        <v>20</v>
      </c>
      <c r="D65" s="13" t="s">
        <v>211</v>
      </c>
      <c r="E65" s="13" t="s">
        <v>231</v>
      </c>
      <c r="F65" s="13">
        <v>39.620399999999997</v>
      </c>
      <c r="G65" s="13">
        <v>9.9000000000000008E-3</v>
      </c>
      <c r="H65" s="13">
        <v>3.4000000000000002E-2</v>
      </c>
      <c r="I65" s="13">
        <v>0.03</v>
      </c>
      <c r="J65" s="13">
        <v>13.4505</v>
      </c>
      <c r="K65" s="13">
        <v>0.22389999999999999</v>
      </c>
      <c r="L65" s="13">
        <v>0.2152</v>
      </c>
      <c r="M65" s="13">
        <v>46.493600000000001</v>
      </c>
      <c r="N65" s="13">
        <v>0.24049999999999999</v>
      </c>
      <c r="O65" s="13">
        <v>1.3100000000000001E-2</v>
      </c>
      <c r="P65" s="13">
        <v>1.4E-2</v>
      </c>
      <c r="Q65" s="13">
        <v>100.34509999999999</v>
      </c>
      <c r="R65" s="13">
        <v>0.98706062273978412</v>
      </c>
      <c r="S65" s="13">
        <v>1.8547463657158481E-4</v>
      </c>
      <c r="T65" s="13">
        <v>9.983057336985725E-4</v>
      </c>
      <c r="U65" s="13">
        <v>5.9091532705700118E-4</v>
      </c>
      <c r="V65" s="13">
        <v>0.28023540793401969</v>
      </c>
      <c r="W65" s="13">
        <v>4.7246366854053886E-3</v>
      </c>
      <c r="X65" s="13">
        <v>4.3117801547010101E-3</v>
      </c>
      <c r="Y65" s="13">
        <v>1.7264534954365236</v>
      </c>
      <c r="Z65" s="13">
        <v>6.4195016255408676E-3</v>
      </c>
      <c r="AA65" s="13">
        <v>2.4096080366083902E-4</v>
      </c>
      <c r="AB65" s="13">
        <v>2.9527640652161154E-4</v>
      </c>
      <c r="AC65" s="13">
        <v>0.86034935088178288</v>
      </c>
      <c r="AD65" s="13">
        <v>86.034935088178287</v>
      </c>
      <c r="AE65" s="13">
        <v>13.965064911821715</v>
      </c>
      <c r="AF65" s="13">
        <v>0.16231853836477872</v>
      </c>
      <c r="AG65" s="13">
        <v>0.55971909780958184</v>
      </c>
      <c r="AH65" s="13">
        <v>0.64114108842057971</v>
      </c>
      <c r="AI65" s="13">
        <v>105.2450594</v>
      </c>
      <c r="AJ65" s="13">
        <v>1734.0102964021805</v>
      </c>
      <c r="AK65" s="13">
        <v>1690.850147371013</v>
      </c>
      <c r="AL65" s="13">
        <v>280324.41145680897</v>
      </c>
      <c r="AM65" s="13">
        <v>104552.22161444418</v>
      </c>
      <c r="AN65" s="13">
        <v>1718.8557652186005</v>
      </c>
      <c r="AO65" s="13">
        <v>60.295040826098237</v>
      </c>
    </row>
    <row r="66" spans="1:41" x14ac:dyDescent="0.3">
      <c r="A66" s="13" t="s">
        <v>85</v>
      </c>
      <c r="B66" s="13" t="s">
        <v>70</v>
      </c>
      <c r="C66" s="13" t="s">
        <v>18</v>
      </c>
      <c r="D66" s="13" t="s">
        <v>214</v>
      </c>
      <c r="E66" s="13" t="s">
        <v>369</v>
      </c>
      <c r="F66" s="13">
        <v>40.196300000000001</v>
      </c>
      <c r="G66" s="13">
        <v>1.23E-2</v>
      </c>
      <c r="H66" s="13">
        <v>5.9200000000000003E-2</v>
      </c>
      <c r="I66" s="13">
        <v>6.8199999999999997E-2</v>
      </c>
      <c r="J66" s="13">
        <v>11.7576</v>
      </c>
      <c r="K66" s="13">
        <v>0.17680000000000001</v>
      </c>
      <c r="L66" s="13">
        <v>0.29920000000000002</v>
      </c>
      <c r="M66" s="13">
        <v>48.066200000000002</v>
      </c>
      <c r="N66" s="13">
        <v>0.1968</v>
      </c>
      <c r="O66" s="13">
        <v>1.24E-2</v>
      </c>
      <c r="P66" s="13">
        <v>3.0499999999999999E-2</v>
      </c>
      <c r="Q66" s="13">
        <v>100.87549999999999</v>
      </c>
      <c r="R66" s="13">
        <v>0.98794044242616097</v>
      </c>
      <c r="S66" s="13">
        <v>2.273391123234715E-4</v>
      </c>
      <c r="T66" s="13">
        <v>1.7148497300989364E-3</v>
      </c>
      <c r="U66" s="13">
        <v>1.3252813579004092E-3</v>
      </c>
      <c r="V66" s="13">
        <v>0.24167012930977452</v>
      </c>
      <c r="W66" s="13">
        <v>3.6805803162293853E-3</v>
      </c>
      <c r="X66" s="13">
        <v>5.9141950819686651E-3</v>
      </c>
      <c r="Y66" s="13">
        <v>1.7608453428760968</v>
      </c>
      <c r="Z66" s="13">
        <v>5.1824013146247877E-3</v>
      </c>
      <c r="AA66" s="13">
        <v>2.2501760959782176E-4</v>
      </c>
      <c r="AB66" s="13">
        <v>6.3462951309582012E-4</v>
      </c>
      <c r="AC66" s="13">
        <v>0.87931672305833597</v>
      </c>
      <c r="AD66" s="13">
        <v>87.931672305833587</v>
      </c>
      <c r="AE66" s="13">
        <v>12.068327694166397</v>
      </c>
      <c r="AF66" s="13">
        <v>0.13724665274409611</v>
      </c>
      <c r="AG66" s="13">
        <v>0.473264319807228</v>
      </c>
      <c r="AH66" s="13">
        <v>0.67876482621315837</v>
      </c>
      <c r="AI66" s="13">
        <v>99.621277599999999</v>
      </c>
      <c r="AJ66" s="13">
        <v>1369.2408235993994</v>
      </c>
      <c r="AK66" s="13">
        <v>2350.8474167909253</v>
      </c>
      <c r="AL66" s="13">
        <v>289806.10720540618</v>
      </c>
      <c r="AM66" s="13">
        <v>91393.122995724247</v>
      </c>
      <c r="AN66" s="13">
        <v>1406.5314536175492</v>
      </c>
      <c r="AO66" s="13">
        <v>66.747296326933977</v>
      </c>
    </row>
    <row r="67" spans="1:41" x14ac:dyDescent="0.3">
      <c r="A67" s="13" t="s">
        <v>86</v>
      </c>
      <c r="B67" s="13" t="s">
        <v>70</v>
      </c>
      <c r="C67" s="13" t="s">
        <v>18</v>
      </c>
      <c r="D67" s="13" t="s">
        <v>215</v>
      </c>
      <c r="E67" s="13" t="s">
        <v>232</v>
      </c>
      <c r="F67" s="13">
        <v>40.198700000000002</v>
      </c>
      <c r="G67" s="13">
        <v>1.1299999999999999E-2</v>
      </c>
      <c r="H67" s="13">
        <v>4.4699999999999997E-2</v>
      </c>
      <c r="I67" s="13">
        <v>8.0299999999999996E-2</v>
      </c>
      <c r="J67" s="13">
        <v>12.338900000000001</v>
      </c>
      <c r="K67" s="13">
        <v>0.1953</v>
      </c>
      <c r="L67" s="13">
        <v>0.27200000000000002</v>
      </c>
      <c r="M67" s="13">
        <v>47.590200000000003</v>
      </c>
      <c r="N67" s="13">
        <v>0.19400000000000001</v>
      </c>
      <c r="O67" s="13">
        <v>1.3299999999999999E-2</v>
      </c>
      <c r="P67" s="13">
        <v>2.4799999999999999E-2</v>
      </c>
      <c r="Q67" s="13">
        <v>100.96350000000001</v>
      </c>
      <c r="R67" s="13">
        <v>0.98953126627457977</v>
      </c>
      <c r="S67" s="13">
        <v>2.0918007740708646E-4</v>
      </c>
      <c r="T67" s="13">
        <v>1.2968349706830686E-3</v>
      </c>
      <c r="U67" s="13">
        <v>1.5628312512991033E-3</v>
      </c>
      <c r="V67" s="13">
        <v>0.25401160886252955</v>
      </c>
      <c r="W67" s="13">
        <v>4.0720125630069014E-3</v>
      </c>
      <c r="X67" s="13">
        <v>5.3848770044899906E-3</v>
      </c>
      <c r="Y67" s="13">
        <v>1.7461107304138441</v>
      </c>
      <c r="Z67" s="13">
        <v>5.11658866159183E-3</v>
      </c>
      <c r="AA67" s="13">
        <v>2.4172373159356554E-4</v>
      </c>
      <c r="AB67" s="13">
        <v>5.1682669039878845E-4</v>
      </c>
      <c r="AC67" s="13">
        <v>0.87300196399264818</v>
      </c>
      <c r="AD67" s="13">
        <v>87.300196399264806</v>
      </c>
      <c r="AE67" s="13">
        <v>12.699803600735176</v>
      </c>
      <c r="AF67" s="13">
        <v>0.14547279530338061</v>
      </c>
      <c r="AG67" s="13">
        <v>0.50163032863234702</v>
      </c>
      <c r="AH67" s="13">
        <v>0.66594286285545301</v>
      </c>
      <c r="AI67" s="13">
        <v>106.85185419999999</v>
      </c>
      <c r="AJ67" s="13">
        <v>1512.515457290513</v>
      </c>
      <c r="AK67" s="13">
        <v>2137.1340152644775</v>
      </c>
      <c r="AL67" s="13">
        <v>286936.15478499903</v>
      </c>
      <c r="AM67" s="13">
        <v>95911.632078990777</v>
      </c>
      <c r="AN67" s="13">
        <v>1386.5198272449418</v>
      </c>
      <c r="AO67" s="13">
        <v>63.41200125703493</v>
      </c>
    </row>
    <row r="68" spans="1:41" x14ac:dyDescent="0.3">
      <c r="A68" s="13" t="s">
        <v>87</v>
      </c>
      <c r="B68" s="13" t="s">
        <v>70</v>
      </c>
      <c r="C68" s="13" t="s">
        <v>18</v>
      </c>
      <c r="D68" s="13" t="s">
        <v>211</v>
      </c>
      <c r="E68" s="13" t="s">
        <v>370</v>
      </c>
      <c r="F68" s="13">
        <v>40.118400000000001</v>
      </c>
      <c r="G68" s="13">
        <v>5.1999999999999998E-3</v>
      </c>
      <c r="H68" s="13">
        <v>5.0099999999999999E-2</v>
      </c>
      <c r="I68" s="13">
        <v>3.0700000000000002E-2</v>
      </c>
      <c r="J68" s="13">
        <v>11.404199999999999</v>
      </c>
      <c r="K68" s="13">
        <v>0.15740000000000001</v>
      </c>
      <c r="L68" s="13">
        <v>0.3427</v>
      </c>
      <c r="M68" s="13">
        <v>48.307299999999998</v>
      </c>
      <c r="N68" s="13">
        <v>0.17660000000000001</v>
      </c>
      <c r="O68" s="13">
        <v>9.5999999999999992E-3</v>
      </c>
      <c r="P68" s="13">
        <v>2.1299999999999999E-2</v>
      </c>
      <c r="Q68" s="13">
        <v>100.62350000000001</v>
      </c>
      <c r="R68" s="13">
        <v>0.9871652616867802</v>
      </c>
      <c r="S68" s="13">
        <v>9.6221908545850653E-5</v>
      </c>
      <c r="T68" s="13">
        <v>1.452926561313417E-3</v>
      </c>
      <c r="U68" s="13">
        <v>5.9726032263988742E-4</v>
      </c>
      <c r="V68" s="13">
        <v>0.23467708934368747</v>
      </c>
      <c r="W68" s="13">
        <v>3.2805022596704265E-3</v>
      </c>
      <c r="X68" s="13">
        <v>6.7818742960918327E-3</v>
      </c>
      <c r="Y68" s="13">
        <v>1.7717227551338062</v>
      </c>
      <c r="Z68" s="13">
        <v>4.6558418602223586E-3</v>
      </c>
      <c r="AA68" s="13">
        <v>1.7440849294175662E-4</v>
      </c>
      <c r="AB68" s="13">
        <v>4.4371243879910352E-4</v>
      </c>
      <c r="AC68" s="13">
        <v>0.88303573189081752</v>
      </c>
      <c r="AD68" s="13">
        <v>88.303573189081746</v>
      </c>
      <c r="AE68" s="13">
        <v>11.696426810918242</v>
      </c>
      <c r="AF68" s="13">
        <v>0.13245700472248206</v>
      </c>
      <c r="AG68" s="13">
        <v>0.45674829214648993</v>
      </c>
      <c r="AH68" s="13">
        <v>0.68646038947917332</v>
      </c>
      <c r="AI68" s="13">
        <v>77.1261504</v>
      </c>
      <c r="AJ68" s="13">
        <v>1218.996072593583</v>
      </c>
      <c r="AK68" s="13">
        <v>2692.6317170262369</v>
      </c>
      <c r="AL68" s="13">
        <v>291259.77428221318</v>
      </c>
      <c r="AM68" s="13">
        <v>88646.105775654753</v>
      </c>
      <c r="AN68" s="13">
        <v>1262.1618633580244</v>
      </c>
      <c r="AO68" s="13">
        <v>72.720583575833743</v>
      </c>
    </row>
    <row r="69" spans="1:41" x14ac:dyDescent="0.3">
      <c r="A69" s="13" t="s">
        <v>88</v>
      </c>
      <c r="B69" s="13" t="s">
        <v>70</v>
      </c>
      <c r="C69" s="13" t="s">
        <v>20</v>
      </c>
      <c r="D69" s="13" t="s">
        <v>211</v>
      </c>
      <c r="E69" s="13" t="s">
        <v>370</v>
      </c>
      <c r="F69" s="13">
        <v>38.918599999999998</v>
      </c>
      <c r="G69" s="13">
        <v>2.0799999999999999E-2</v>
      </c>
      <c r="H69" s="13">
        <v>2.81E-2</v>
      </c>
      <c r="I69" s="13">
        <v>1.6899999999999998E-2</v>
      </c>
      <c r="J69" s="13">
        <v>19.008500000000002</v>
      </c>
      <c r="K69" s="13">
        <v>0.35310000000000002</v>
      </c>
      <c r="L69" s="13">
        <v>0.121</v>
      </c>
      <c r="M69" s="13">
        <v>41.691600000000001</v>
      </c>
      <c r="N69" s="13">
        <v>0.2923</v>
      </c>
      <c r="O69" s="13">
        <v>1.95E-2</v>
      </c>
      <c r="P69" s="13">
        <v>2.1399999999999999E-2</v>
      </c>
      <c r="Q69" s="13">
        <v>100.4918</v>
      </c>
      <c r="R69" s="13">
        <v>0.99316224035235878</v>
      </c>
      <c r="S69" s="13">
        <v>3.9916337724214677E-4</v>
      </c>
      <c r="T69" s="13">
        <v>8.4514064320660015E-4</v>
      </c>
      <c r="U69" s="13">
        <v>3.4097985675452495E-4</v>
      </c>
      <c r="V69" s="13">
        <v>0.40566771465724727</v>
      </c>
      <c r="W69" s="13">
        <v>7.6322056001133067E-3</v>
      </c>
      <c r="X69" s="13">
        <v>2.4833488517850074E-3</v>
      </c>
      <c r="Y69" s="13">
        <v>1.5857995535913985</v>
      </c>
      <c r="Z69" s="13">
        <v>7.9919556857085405E-3</v>
      </c>
      <c r="AA69" s="13">
        <v>3.6740726360412034E-4</v>
      </c>
      <c r="AB69" s="13">
        <v>4.6233045639997885E-4</v>
      </c>
      <c r="AC69" s="13">
        <v>0.79629707144822759</v>
      </c>
      <c r="AD69" s="13">
        <v>79.629707144822774</v>
      </c>
      <c r="AE69" s="13">
        <v>20.370292855177244</v>
      </c>
      <c r="AF69" s="13">
        <v>0.25581273102172453</v>
      </c>
      <c r="AG69" s="13">
        <v>0.88211286559215363</v>
      </c>
      <c r="AH69" s="13">
        <v>0.53131776434957756</v>
      </c>
      <c r="AI69" s="13">
        <v>156.66249300000001</v>
      </c>
      <c r="AJ69" s="13">
        <v>2734.6093598017419</v>
      </c>
      <c r="AK69" s="13">
        <v>950.71035237868296</v>
      </c>
      <c r="AL69" s="13">
        <v>251371.65615681937</v>
      </c>
      <c r="AM69" s="13">
        <v>147755.16929171127</v>
      </c>
      <c r="AN69" s="13">
        <v>2089.0708531118376</v>
      </c>
      <c r="AO69" s="13">
        <v>54.031545223125931</v>
      </c>
    </row>
    <row r="70" spans="1:41" x14ac:dyDescent="0.3">
      <c r="A70" s="13" t="s">
        <v>89</v>
      </c>
      <c r="B70" s="13" t="s">
        <v>70</v>
      </c>
      <c r="C70" s="13" t="s">
        <v>18</v>
      </c>
      <c r="D70" s="13" t="s">
        <v>211</v>
      </c>
      <c r="E70" s="13" t="s">
        <v>227</v>
      </c>
      <c r="F70" s="13">
        <v>40.131999999999998</v>
      </c>
      <c r="G70" s="13">
        <v>5.4000000000000003E-3</v>
      </c>
      <c r="H70" s="13">
        <v>2.1899999999999999E-2</v>
      </c>
      <c r="I70" s="13">
        <v>5.1400000000000001E-2</v>
      </c>
      <c r="J70" s="13">
        <v>11.2834</v>
      </c>
      <c r="K70" s="13">
        <v>0.16850000000000001</v>
      </c>
      <c r="L70" s="13">
        <v>0.3115</v>
      </c>
      <c r="M70" s="13">
        <v>48.212499999999999</v>
      </c>
      <c r="N70" s="13">
        <v>0.1605</v>
      </c>
      <c r="O70" s="13">
        <v>8.5000000000000006E-3</v>
      </c>
      <c r="P70" s="13">
        <v>3.4500000000000003E-2</v>
      </c>
      <c r="Q70" s="13">
        <v>100.39009999999999</v>
      </c>
      <c r="R70" s="13">
        <v>0.98899620406779754</v>
      </c>
      <c r="S70" s="13">
        <v>1.0007415786697934E-4</v>
      </c>
      <c r="T70" s="13">
        <v>6.360739554681379E-4</v>
      </c>
      <c r="U70" s="13">
        <v>1.0014885058220993E-3</v>
      </c>
      <c r="V70" s="13">
        <v>0.23254307631669496</v>
      </c>
      <c r="W70" s="13">
        <v>3.5171677278842887E-3</v>
      </c>
      <c r="X70" s="13">
        <v>6.1737813356308215E-3</v>
      </c>
      <c r="Y70" s="13">
        <v>1.7709251742266074</v>
      </c>
      <c r="Z70" s="13">
        <v>4.2377967089236978E-3</v>
      </c>
      <c r="AA70" s="13">
        <v>1.5465817575398044E-4</v>
      </c>
      <c r="AB70" s="13">
        <v>7.1977814609592899E-4</v>
      </c>
      <c r="AC70" s="13">
        <v>0.88392974220897502</v>
      </c>
      <c r="AD70" s="13">
        <v>88.3929742208975</v>
      </c>
      <c r="AE70" s="13">
        <v>11.6070257791025</v>
      </c>
      <c r="AF70" s="13">
        <v>0.13131163286910211</v>
      </c>
      <c r="AG70" s="13">
        <v>0.4527987340313866</v>
      </c>
      <c r="AH70" s="13">
        <v>0.68832659099659965</v>
      </c>
      <c r="AI70" s="13">
        <v>68.288779000000005</v>
      </c>
      <c r="AJ70" s="13">
        <v>1304.9608528082513</v>
      </c>
      <c r="AK70" s="13">
        <v>2447.489874098841</v>
      </c>
      <c r="AL70" s="13">
        <v>290688.1955228548</v>
      </c>
      <c r="AM70" s="13">
        <v>87707.114037724954</v>
      </c>
      <c r="AN70" s="13">
        <v>1147.0950117155317</v>
      </c>
      <c r="AO70" s="13">
        <v>67.210532675352596</v>
      </c>
    </row>
    <row r="71" spans="1:41" x14ac:dyDescent="0.3">
      <c r="A71" s="13" t="s">
        <v>90</v>
      </c>
      <c r="B71" s="13" t="s">
        <v>70</v>
      </c>
      <c r="C71" s="13" t="s">
        <v>20</v>
      </c>
      <c r="D71" s="13" t="s">
        <v>211</v>
      </c>
      <c r="E71" s="13" t="s">
        <v>227</v>
      </c>
      <c r="F71" s="13">
        <v>40.252299999999998</v>
      </c>
      <c r="G71" s="13">
        <v>1.2E-2</v>
      </c>
      <c r="H71" s="13">
        <v>4.7100000000000003E-2</v>
      </c>
      <c r="I71" s="13">
        <v>8.1600000000000006E-2</v>
      </c>
      <c r="J71" s="13">
        <v>12.377000000000001</v>
      </c>
      <c r="K71" s="13">
        <v>0.18290000000000001</v>
      </c>
      <c r="L71" s="13">
        <v>0.28620000000000001</v>
      </c>
      <c r="M71" s="13">
        <v>47.502600000000001</v>
      </c>
      <c r="N71" s="13">
        <v>0.18809999999999999</v>
      </c>
      <c r="O71" s="13">
        <v>8.2000000000000007E-3</v>
      </c>
      <c r="P71" s="13">
        <v>9.1999999999999998E-3</v>
      </c>
      <c r="Q71" s="13">
        <v>100.94720000000002</v>
      </c>
      <c r="R71" s="13">
        <v>0.99101446861375853</v>
      </c>
      <c r="S71" s="13">
        <v>2.2217485406786112E-4</v>
      </c>
      <c r="T71" s="13">
        <v>1.3666895662962791E-3</v>
      </c>
      <c r="U71" s="13">
        <v>1.5883948934252486E-3</v>
      </c>
      <c r="V71" s="13">
        <v>0.25483806177385715</v>
      </c>
      <c r="W71" s="13">
        <v>3.8141024383271634E-3</v>
      </c>
      <c r="X71" s="13">
        <v>5.6669358325753347E-3</v>
      </c>
      <c r="Y71" s="13">
        <v>1.7431847336100261</v>
      </c>
      <c r="Z71" s="13">
        <v>4.9618011035842289E-3</v>
      </c>
      <c r="AA71" s="13">
        <v>1.4905731127658146E-4</v>
      </c>
      <c r="AB71" s="13">
        <v>1.9175772204767965E-4</v>
      </c>
      <c r="AC71" s="13">
        <v>0.87245487771079466</v>
      </c>
      <c r="AD71" s="13">
        <v>87.245487771079468</v>
      </c>
      <c r="AE71" s="13">
        <v>12.754512228920527</v>
      </c>
      <c r="AF71" s="13">
        <v>0.14619108167962414</v>
      </c>
      <c r="AG71" s="13">
        <v>0.50410717820560047</v>
      </c>
      <c r="AH71" s="13">
        <v>0.66484623867894832</v>
      </c>
      <c r="AI71" s="13">
        <v>65.878586800000008</v>
      </c>
      <c r="AJ71" s="13">
        <v>1416.4827298434964</v>
      </c>
      <c r="AK71" s="13">
        <v>2248.7049822378435</v>
      </c>
      <c r="AL71" s="13">
        <v>286407.98707065522</v>
      </c>
      <c r="AM71" s="13">
        <v>96207.787585738508</v>
      </c>
      <c r="AN71" s="13">
        <v>1344.3524716740903</v>
      </c>
      <c r="AO71" s="13">
        <v>67.920198078495645</v>
      </c>
    </row>
    <row r="72" spans="1:41" x14ac:dyDescent="0.3">
      <c r="A72" s="13" t="s">
        <v>91</v>
      </c>
      <c r="B72" s="13" t="s">
        <v>70</v>
      </c>
      <c r="C72" s="13" t="s">
        <v>18</v>
      </c>
      <c r="D72" s="13" t="s">
        <v>211</v>
      </c>
      <c r="E72" s="13" t="s">
        <v>233</v>
      </c>
      <c r="F72" s="13">
        <v>39.853000000000002</v>
      </c>
      <c r="G72" s="13">
        <v>9.7999999999999997E-3</v>
      </c>
      <c r="H72" s="13">
        <v>4.5499999999999999E-2</v>
      </c>
      <c r="I72" s="13">
        <v>4.1799999999999997E-2</v>
      </c>
      <c r="J72" s="13">
        <v>12.1417</v>
      </c>
      <c r="K72" s="13">
        <v>0.1925</v>
      </c>
      <c r="L72" s="13">
        <v>0.27129999999999999</v>
      </c>
      <c r="M72" s="13">
        <v>47.921900000000001</v>
      </c>
      <c r="N72" s="13">
        <v>0.2077</v>
      </c>
      <c r="O72" s="13">
        <v>7.7000000000000002E-3</v>
      </c>
      <c r="P72" s="13">
        <v>3.0099999999999998E-2</v>
      </c>
      <c r="Q72" s="13">
        <v>100.723</v>
      </c>
      <c r="R72" s="13">
        <v>0.98337918877077835</v>
      </c>
      <c r="S72" s="13">
        <v>1.8184879717768508E-4</v>
      </c>
      <c r="T72" s="13">
        <v>1.3232169883335559E-3</v>
      </c>
      <c r="U72" s="13">
        <v>8.1548373762539011E-4</v>
      </c>
      <c r="V72" s="13">
        <v>0.2505527073929284</v>
      </c>
      <c r="W72" s="13">
        <v>4.0232783571789218E-3</v>
      </c>
      <c r="X72" s="13">
        <v>5.3839269541180006E-3</v>
      </c>
      <c r="Y72" s="13">
        <v>1.7625066369597111</v>
      </c>
      <c r="Z72" s="13">
        <v>5.4910797584023655E-3</v>
      </c>
      <c r="AA72" s="13">
        <v>1.4028164677279216E-4</v>
      </c>
      <c r="AB72" s="13">
        <v>6.2878508241488793E-4</v>
      </c>
      <c r="AC72" s="13">
        <v>0.87553635311556044</v>
      </c>
      <c r="AD72" s="13">
        <v>87.553635311556036</v>
      </c>
      <c r="AE72" s="13">
        <v>12.446364688443959</v>
      </c>
      <c r="AF72" s="13">
        <v>0.14215702916451245</v>
      </c>
      <c r="AG72" s="13">
        <v>0.49019665229142229</v>
      </c>
      <c r="AH72" s="13">
        <v>0.67105237316319</v>
      </c>
      <c r="AI72" s="13">
        <v>61.8615998</v>
      </c>
      <c r="AJ72" s="13">
        <v>1490.8306478669931</v>
      </c>
      <c r="AK72" s="13">
        <v>2131.6340380193114</v>
      </c>
      <c r="AL72" s="13">
        <v>288936.07751157263</v>
      </c>
      <c r="AM72" s="13">
        <v>94378.774705482836</v>
      </c>
      <c r="AN72" s="13">
        <v>1484.4338562823423</v>
      </c>
      <c r="AO72" s="13">
        <v>63.306167498310643</v>
      </c>
    </row>
    <row r="73" spans="1:41" x14ac:dyDescent="0.3">
      <c r="A73" s="13" t="s">
        <v>92</v>
      </c>
      <c r="B73" s="13" t="s">
        <v>70</v>
      </c>
      <c r="C73" s="13" t="s">
        <v>18</v>
      </c>
      <c r="D73" s="13" t="s">
        <v>211</v>
      </c>
      <c r="E73" s="13" t="s">
        <v>233</v>
      </c>
      <c r="F73" s="13">
        <v>39.824800000000003</v>
      </c>
      <c r="G73" s="13">
        <v>1.2999999999999999E-2</v>
      </c>
      <c r="H73" s="13">
        <v>4.0599999999999997E-2</v>
      </c>
      <c r="I73" s="13">
        <v>5.4800000000000001E-2</v>
      </c>
      <c r="J73" s="13">
        <v>12.536099999999999</v>
      </c>
      <c r="K73" s="13">
        <v>0.2011</v>
      </c>
      <c r="L73" s="13">
        <v>0.25540000000000002</v>
      </c>
      <c r="M73" s="13">
        <v>47.545000000000002</v>
      </c>
      <c r="N73" s="13">
        <v>0.20799999999999999</v>
      </c>
      <c r="O73" s="13">
        <v>1.04E-2</v>
      </c>
      <c r="P73" s="13">
        <v>1.9E-2</v>
      </c>
      <c r="Q73" s="13">
        <v>100.70820000000001</v>
      </c>
      <c r="R73" s="13">
        <v>0.98452632935044249</v>
      </c>
      <c r="S73" s="13">
        <v>2.4168040892939626E-4</v>
      </c>
      <c r="T73" s="13">
        <v>1.1829310803791466E-3</v>
      </c>
      <c r="U73" s="13">
        <v>1.0711081384516886E-3</v>
      </c>
      <c r="V73" s="13">
        <v>0.25917659949903499</v>
      </c>
      <c r="W73" s="13">
        <v>4.210902205559218E-3</v>
      </c>
      <c r="X73" s="13">
        <v>5.0778982681714225E-3</v>
      </c>
      <c r="Y73" s="13">
        <v>1.7519242410632188</v>
      </c>
      <c r="Z73" s="13">
        <v>5.5093241816333398E-3</v>
      </c>
      <c r="AA73" s="13">
        <v>1.8982666037811087E-4</v>
      </c>
      <c r="AB73" s="13">
        <v>3.9765191000561844E-4</v>
      </c>
      <c r="AC73" s="13">
        <v>0.87112699956578221</v>
      </c>
      <c r="AD73" s="13">
        <v>87.112699956578226</v>
      </c>
      <c r="AE73" s="13">
        <v>12.887300043421773</v>
      </c>
      <c r="AF73" s="13">
        <v>0.14793824608634004</v>
      </c>
      <c r="AG73" s="13">
        <v>0.51013188305634505</v>
      </c>
      <c r="AH73" s="13">
        <v>0.66219381977162628</v>
      </c>
      <c r="AI73" s="13">
        <v>83.553329599999998</v>
      </c>
      <c r="AJ73" s="13">
        <v>1557.4339910963756</v>
      </c>
      <c r="AK73" s="13">
        <v>2006.7059834505426</v>
      </c>
      <c r="AL73" s="13">
        <v>286663.6298912965</v>
      </c>
      <c r="AM73" s="13">
        <v>97444.489452498688</v>
      </c>
      <c r="AN73" s="13">
        <v>1486.5779591079788</v>
      </c>
      <c r="AO73" s="13">
        <v>62.567331912347306</v>
      </c>
    </row>
    <row r="74" spans="1:41" x14ac:dyDescent="0.3">
      <c r="A74" s="13" t="s">
        <v>93</v>
      </c>
      <c r="B74" s="13" t="s">
        <v>70</v>
      </c>
      <c r="C74" s="13" t="s">
        <v>20</v>
      </c>
      <c r="D74" s="13" t="s">
        <v>211</v>
      </c>
      <c r="E74" s="13" t="s">
        <v>233</v>
      </c>
      <c r="F74" s="13">
        <v>39.451599999999999</v>
      </c>
      <c r="G74" s="13">
        <v>1.9599999999999999E-2</v>
      </c>
      <c r="H74" s="13">
        <v>3.9300000000000002E-2</v>
      </c>
      <c r="I74" s="13">
        <v>1.8700000000000001E-2</v>
      </c>
      <c r="J74" s="13">
        <v>15.2775</v>
      </c>
      <c r="K74" s="13">
        <v>0.30049999999999999</v>
      </c>
      <c r="L74" s="13">
        <v>0.155</v>
      </c>
      <c r="M74" s="13">
        <v>44.787500000000001</v>
      </c>
      <c r="N74" s="13">
        <v>0.2651</v>
      </c>
      <c r="O74" s="13">
        <v>1.44E-2</v>
      </c>
      <c r="P74" s="13">
        <v>1.09E-2</v>
      </c>
      <c r="Q74" s="13">
        <v>100.34010000000001</v>
      </c>
      <c r="R74" s="13">
        <v>0.99090853045546901</v>
      </c>
      <c r="S74" s="13">
        <v>3.7021105272179336E-4</v>
      </c>
      <c r="T74" s="13">
        <v>1.1633788759010083E-3</v>
      </c>
      <c r="U74" s="13">
        <v>3.7135526156452121E-4</v>
      </c>
      <c r="V74" s="13">
        <v>0.32090822355659088</v>
      </c>
      <c r="W74" s="13">
        <v>6.3929716065208014E-3</v>
      </c>
      <c r="X74" s="13">
        <v>3.1310500905038989E-3</v>
      </c>
      <c r="Y74" s="13">
        <v>1.6767275714642873</v>
      </c>
      <c r="Z74" s="13">
        <v>7.1341121982585907E-3</v>
      </c>
      <c r="AA74" s="13">
        <v>2.6704323130150037E-4</v>
      </c>
      <c r="AB74" s="13">
        <v>2.3177745198303971E-4</v>
      </c>
      <c r="AC74" s="13">
        <v>0.83935599053818666</v>
      </c>
      <c r="AD74" s="13">
        <v>83.935599053818663</v>
      </c>
      <c r="AE74" s="13">
        <v>16.064400946181326</v>
      </c>
      <c r="AF74" s="13">
        <v>0.19138960259139862</v>
      </c>
      <c r="AG74" s="13">
        <v>0.65996414686689187</v>
      </c>
      <c r="AH74" s="13">
        <v>0.60242264984304339</v>
      </c>
      <c r="AI74" s="13">
        <v>115.6892256</v>
      </c>
      <c r="AJ74" s="13">
        <v>2327.2447256313321</v>
      </c>
      <c r="AK74" s="13">
        <v>1217.8521042867426</v>
      </c>
      <c r="AL74" s="13">
        <v>270037.80258190015</v>
      </c>
      <c r="AM74" s="13">
        <v>118753.69433959117</v>
      </c>
      <c r="AN74" s="13">
        <v>1894.6721969207942</v>
      </c>
      <c r="AO74" s="13">
        <v>51.027591998248404</v>
      </c>
    </row>
    <row r="75" spans="1:41" x14ac:dyDescent="0.3">
      <c r="A75" s="13" t="s">
        <v>94</v>
      </c>
      <c r="B75" s="13" t="s">
        <v>70</v>
      </c>
      <c r="C75" s="13" t="s">
        <v>18</v>
      </c>
      <c r="D75" s="13" t="s">
        <v>214</v>
      </c>
      <c r="E75" s="13" t="s">
        <v>234</v>
      </c>
      <c r="F75" s="13">
        <v>40.036999999999999</v>
      </c>
      <c r="G75" s="13">
        <v>0</v>
      </c>
      <c r="H75" s="13">
        <v>1.6500000000000001E-2</v>
      </c>
      <c r="I75" s="13">
        <v>2.5499999999999998E-2</v>
      </c>
      <c r="J75" s="13">
        <v>11.1225</v>
      </c>
      <c r="K75" s="13">
        <v>0.16969999999999999</v>
      </c>
      <c r="L75" s="13">
        <v>0.3211</v>
      </c>
      <c r="M75" s="13">
        <v>48.884</v>
      </c>
      <c r="N75" s="13">
        <v>9.2299999999999993E-2</v>
      </c>
      <c r="O75" s="13">
        <v>8.8999999999999999E-3</v>
      </c>
      <c r="P75" s="13">
        <v>2.9700000000000001E-2</v>
      </c>
      <c r="Q75" s="13">
        <v>100.7072</v>
      </c>
      <c r="R75" s="13">
        <v>0.98330050373465605</v>
      </c>
      <c r="S75" s="13">
        <v>0</v>
      </c>
      <c r="T75" s="13">
        <v>4.7760443973238193E-4</v>
      </c>
      <c r="U75" s="13">
        <v>4.9515816307265671E-4</v>
      </c>
      <c r="V75" s="13">
        <v>0.22844768217036784</v>
      </c>
      <c r="W75" s="13">
        <v>3.5301725138343902E-3</v>
      </c>
      <c r="X75" s="13">
        <v>6.3424114210778046E-3</v>
      </c>
      <c r="Y75" s="13">
        <v>1.7894855986243869</v>
      </c>
      <c r="Z75" s="13">
        <v>2.428777305133023E-3</v>
      </c>
      <c r="AA75" s="13">
        <v>1.6138563546233165E-4</v>
      </c>
      <c r="AB75" s="13">
        <v>6.1752838248721269E-4</v>
      </c>
      <c r="AC75" s="13">
        <v>0.88679126096756056</v>
      </c>
      <c r="AD75" s="13">
        <v>88.67912609675605</v>
      </c>
      <c r="AE75" s="13">
        <v>11.32087390324395</v>
      </c>
      <c r="AF75" s="13">
        <v>0.127661090061848</v>
      </c>
      <c r="AG75" s="13">
        <v>0.44021065538568283</v>
      </c>
      <c r="AH75" s="13">
        <v>0.69434287009368356</v>
      </c>
      <c r="AI75" s="13">
        <v>71.502368599999997</v>
      </c>
      <c r="AJ75" s="13">
        <v>1314.2543425611882</v>
      </c>
      <c r="AK75" s="13">
        <v>2522.9181334611167</v>
      </c>
      <c r="AL75" s="13">
        <v>294736.87840164348</v>
      </c>
      <c r="AM75" s="13">
        <v>86456.42057222077</v>
      </c>
      <c r="AN75" s="13">
        <v>659.6689693541656</v>
      </c>
      <c r="AO75" s="13">
        <v>65.783629372482437</v>
      </c>
    </row>
    <row r="76" spans="1:41" x14ac:dyDescent="0.3">
      <c r="A76" s="13" t="s">
        <v>95</v>
      </c>
      <c r="B76" s="13" t="s">
        <v>70</v>
      </c>
      <c r="C76" s="13" t="s">
        <v>20</v>
      </c>
      <c r="D76" s="13" t="s">
        <v>214</v>
      </c>
      <c r="E76" s="13" t="s">
        <v>234</v>
      </c>
      <c r="F76" s="13">
        <v>39.835500000000003</v>
      </c>
      <c r="G76" s="13">
        <v>1.5299999999999999E-2</v>
      </c>
      <c r="H76" s="13">
        <v>3.9300000000000002E-2</v>
      </c>
      <c r="I76" s="13">
        <v>2.8000000000000001E-2</v>
      </c>
      <c r="J76" s="13">
        <v>13.3223</v>
      </c>
      <c r="K76" s="13">
        <v>0.2175</v>
      </c>
      <c r="L76" s="13">
        <v>0.24249999999999999</v>
      </c>
      <c r="M76" s="13">
        <v>46.9039</v>
      </c>
      <c r="N76" s="13">
        <v>0.20880000000000001</v>
      </c>
      <c r="O76" s="13">
        <v>1.0800000000000001E-2</v>
      </c>
      <c r="P76" s="13">
        <v>1.11E-2</v>
      </c>
      <c r="Q76" s="13">
        <v>100.83499999999999</v>
      </c>
      <c r="R76" s="13">
        <v>0.98673836619447819</v>
      </c>
      <c r="S76" s="13">
        <v>2.8500175614810236E-4</v>
      </c>
      <c r="T76" s="13">
        <v>1.147318429836596E-3</v>
      </c>
      <c r="U76" s="13">
        <v>5.4836383181286464E-4</v>
      </c>
      <c r="V76" s="13">
        <v>0.27597551931619041</v>
      </c>
      <c r="W76" s="13">
        <v>4.563314033174168E-3</v>
      </c>
      <c r="X76" s="13">
        <v>4.8309534901651036E-3</v>
      </c>
      <c r="Y76" s="13">
        <v>1.7317190557067712</v>
      </c>
      <c r="Z76" s="13">
        <v>5.5414510066265623E-3</v>
      </c>
      <c r="AA76" s="13">
        <v>1.9751752450252404E-4</v>
      </c>
      <c r="AB76" s="13">
        <v>2.3277185153751145E-4</v>
      </c>
      <c r="AC76" s="13">
        <v>0.86254108431157461</v>
      </c>
      <c r="AD76" s="13">
        <v>86.254108431157462</v>
      </c>
      <c r="AE76" s="13">
        <v>13.745891568842543</v>
      </c>
      <c r="AF76" s="13">
        <v>0.15936506467762795</v>
      </c>
      <c r="AG76" s="13">
        <v>0.54953470578492403</v>
      </c>
      <c r="AH76" s="13">
        <v>0.64535501932720207</v>
      </c>
      <c r="AI76" s="13">
        <v>86.766919200000004</v>
      </c>
      <c r="AJ76" s="13">
        <v>1684.4450177198494</v>
      </c>
      <c r="AK76" s="13">
        <v>1905.3492599324845</v>
      </c>
      <c r="AL76" s="13">
        <v>282798.23809145822</v>
      </c>
      <c r="AM76" s="13">
        <v>103555.70885945577</v>
      </c>
      <c r="AN76" s="13">
        <v>1492.2955666430096</v>
      </c>
      <c r="AO76" s="13">
        <v>61.477642647923325</v>
      </c>
    </row>
    <row r="77" spans="1:41" x14ac:dyDescent="0.3">
      <c r="A77" s="13" t="s">
        <v>96</v>
      </c>
      <c r="B77" s="13" t="s">
        <v>70</v>
      </c>
      <c r="C77" s="13" t="s">
        <v>18</v>
      </c>
      <c r="D77" s="13" t="s">
        <v>216</v>
      </c>
      <c r="E77" s="13" t="s">
        <v>235</v>
      </c>
      <c r="F77" s="13">
        <v>39.987400000000001</v>
      </c>
      <c r="G77" s="13">
        <v>1.49E-2</v>
      </c>
      <c r="H77" s="13">
        <v>5.9799999999999999E-2</v>
      </c>
      <c r="I77" s="13">
        <v>1.6999999999999999E-3</v>
      </c>
      <c r="J77" s="13">
        <v>12.616400000000001</v>
      </c>
      <c r="K77" s="13">
        <v>0.17849999999999999</v>
      </c>
      <c r="L77" s="13">
        <v>0.18759999999999999</v>
      </c>
      <c r="M77" s="13">
        <v>47.286499999999997</v>
      </c>
      <c r="N77" s="13">
        <v>0.1855</v>
      </c>
      <c r="O77" s="13">
        <v>9.5999999999999992E-3</v>
      </c>
      <c r="P77" s="13">
        <v>1.7100000000000001E-2</v>
      </c>
      <c r="Q77" s="13">
        <v>100.545</v>
      </c>
      <c r="R77" s="13">
        <v>0.98928894924787092</v>
      </c>
      <c r="S77" s="13">
        <v>2.7721110402039204E-4</v>
      </c>
      <c r="T77" s="13">
        <v>1.7436561755715221E-3</v>
      </c>
      <c r="U77" s="13">
        <v>3.3252778641651602E-5</v>
      </c>
      <c r="V77" s="13">
        <v>0.26103277999436297</v>
      </c>
      <c r="W77" s="13">
        <v>3.7404819602321008E-3</v>
      </c>
      <c r="X77" s="13">
        <v>3.7326923462735633E-3</v>
      </c>
      <c r="Y77" s="13">
        <v>1.7437085599386475</v>
      </c>
      <c r="Z77" s="13">
        <v>4.9170561338226313E-3</v>
      </c>
      <c r="AA77" s="13">
        <v>1.7535629472237952E-4</v>
      </c>
      <c r="AB77" s="13">
        <v>3.5815567873471126E-4</v>
      </c>
      <c r="AC77" s="13">
        <v>0.86979228951148113</v>
      </c>
      <c r="AD77" s="13">
        <v>86.979228951148116</v>
      </c>
      <c r="AE77" s="13">
        <v>13.020771048851897</v>
      </c>
      <c r="AF77" s="13">
        <v>0.14969977551956701</v>
      </c>
      <c r="AG77" s="13">
        <v>0.51620612248126563</v>
      </c>
      <c r="AH77" s="13">
        <v>0.65954093257683444</v>
      </c>
      <c r="AI77" s="13">
        <v>77.1261504</v>
      </c>
      <c r="AJ77" s="13">
        <v>1382.4066007493936</v>
      </c>
      <c r="AK77" s="13">
        <v>1473.9939017044705</v>
      </c>
      <c r="AL77" s="13">
        <v>285105.05278903758</v>
      </c>
      <c r="AM77" s="13">
        <v>98068.6702186888</v>
      </c>
      <c r="AN77" s="13">
        <v>1325.7702471852408</v>
      </c>
      <c r="AO77" s="13">
        <v>70.940539610796421</v>
      </c>
    </row>
    <row r="78" spans="1:41" x14ac:dyDescent="0.3">
      <c r="A78" s="13" t="s">
        <v>97</v>
      </c>
      <c r="B78" s="13" t="s">
        <v>70</v>
      </c>
      <c r="C78" s="13" t="s">
        <v>20</v>
      </c>
      <c r="D78" s="13" t="s">
        <v>216</v>
      </c>
      <c r="E78" s="13" t="s">
        <v>236</v>
      </c>
      <c r="F78" s="13">
        <v>39.888100000000001</v>
      </c>
      <c r="G78" s="13">
        <v>1.17E-2</v>
      </c>
      <c r="H78" s="13">
        <v>4.4900000000000002E-2</v>
      </c>
      <c r="I78" s="13">
        <v>2.4400000000000002E-2</v>
      </c>
      <c r="J78" s="13">
        <v>13.063700000000001</v>
      </c>
      <c r="K78" s="13">
        <v>0.20369999999999999</v>
      </c>
      <c r="L78" s="13">
        <v>0.2361</v>
      </c>
      <c r="M78" s="13">
        <v>46.950499999999998</v>
      </c>
      <c r="N78" s="13">
        <v>0.22140000000000001</v>
      </c>
      <c r="O78" s="13">
        <v>1.0500000000000001E-2</v>
      </c>
      <c r="P78" s="13">
        <v>9.7000000000000003E-3</v>
      </c>
      <c r="Q78" s="13">
        <v>100.66469999999998</v>
      </c>
      <c r="R78" s="13">
        <v>0.9883345251785316</v>
      </c>
      <c r="S78" s="13">
        <v>2.1800720234804797E-4</v>
      </c>
      <c r="T78" s="13">
        <v>1.3111930398253101E-3</v>
      </c>
      <c r="U78" s="13">
        <v>4.7800173414101884E-4</v>
      </c>
      <c r="V78" s="13">
        <v>0.27069885782377634</v>
      </c>
      <c r="W78" s="13">
        <v>4.2750480362997046E-3</v>
      </c>
      <c r="X78" s="13">
        <v>4.7048520949536272E-3</v>
      </c>
      <c r="Y78" s="13">
        <v>1.7339540203774158</v>
      </c>
      <c r="Z78" s="13">
        <v>5.8775927994753714E-3</v>
      </c>
      <c r="AA78" s="13">
        <v>1.9208791926483804E-4</v>
      </c>
      <c r="AB78" s="13">
        <v>2.0347361044225414E-4</v>
      </c>
      <c r="AC78" s="13">
        <v>0.86496472243779243</v>
      </c>
      <c r="AD78" s="13">
        <v>86.496472243779252</v>
      </c>
      <c r="AE78" s="13">
        <v>13.503527756220763</v>
      </c>
      <c r="AF78" s="13">
        <v>0.15611651441879382</v>
      </c>
      <c r="AG78" s="13">
        <v>0.53833280834066832</v>
      </c>
      <c r="AH78" s="13">
        <v>0.65005439302738133</v>
      </c>
      <c r="AI78" s="13">
        <v>84.356727000000006</v>
      </c>
      <c r="AJ78" s="13">
        <v>1577.5698855610726</v>
      </c>
      <c r="AK78" s="13">
        <v>1855.0637536909674</v>
      </c>
      <c r="AL78" s="13">
        <v>283079.20402169134</v>
      </c>
      <c r="AM78" s="13">
        <v>101545.58250656961</v>
      </c>
      <c r="AN78" s="13">
        <v>1582.347885319743</v>
      </c>
      <c r="AO78" s="13">
        <v>64.368357583381666</v>
      </c>
    </row>
    <row r="79" spans="1:41" x14ac:dyDescent="0.3">
      <c r="A79" s="13" t="s">
        <v>207</v>
      </c>
      <c r="B79" s="13" t="s">
        <v>70</v>
      </c>
      <c r="C79" s="13" t="s">
        <v>18</v>
      </c>
      <c r="D79" s="13" t="s">
        <v>217</v>
      </c>
      <c r="E79" s="13" t="s">
        <v>237</v>
      </c>
      <c r="F79" s="13">
        <v>39.455100000000002</v>
      </c>
      <c r="G79" s="13">
        <v>1.06E-2</v>
      </c>
      <c r="H79" s="13">
        <v>3.6999999999999998E-2</v>
      </c>
      <c r="I79" s="13">
        <v>4.1999999999999997E-3</v>
      </c>
      <c r="J79" s="13">
        <v>16.699200000000001</v>
      </c>
      <c r="K79" s="13">
        <v>0.20780000000000001</v>
      </c>
      <c r="L79" s="13">
        <v>0.1123</v>
      </c>
      <c r="M79" s="13">
        <v>44.251399999999997</v>
      </c>
      <c r="N79" s="13">
        <v>0.11459999999999999</v>
      </c>
      <c r="O79" s="13">
        <v>1.0500000000000001E-2</v>
      </c>
      <c r="P79" s="13">
        <v>6.7999999999999996E-3</v>
      </c>
      <c r="Q79" s="13">
        <v>100.90949999999997</v>
      </c>
      <c r="R79" s="13">
        <v>0.99052106074900403</v>
      </c>
      <c r="S79" s="13">
        <v>2.0012013818427053E-4</v>
      </c>
      <c r="T79" s="13">
        <v>1.0947676788855153E-3</v>
      </c>
      <c r="U79" s="13">
        <v>8.3365984850588613E-5</v>
      </c>
      <c r="V79" s="13">
        <v>0.35060317105308286</v>
      </c>
      <c r="W79" s="13">
        <v>4.4187096169274447E-3</v>
      </c>
      <c r="X79" s="13">
        <v>2.267408097248169E-3</v>
      </c>
      <c r="Y79" s="13">
        <v>1.6558626851376423</v>
      </c>
      <c r="Z79" s="13">
        <v>3.0825238446761521E-3</v>
      </c>
      <c r="AA79" s="13">
        <v>1.9462561641272138E-4</v>
      </c>
      <c r="AB79" s="13">
        <v>1.4452574561171509E-4</v>
      </c>
      <c r="AC79" s="13">
        <v>0.82526332557748927</v>
      </c>
      <c r="AD79" s="13">
        <v>82.526332557748916</v>
      </c>
      <c r="AE79" s="13">
        <v>17.473667442251067</v>
      </c>
      <c r="AF79" s="13">
        <v>0.21173444766885319</v>
      </c>
      <c r="AG79" s="13">
        <v>0.73011878506501104</v>
      </c>
      <c r="AH79" s="13">
        <v>0.57799499585366554</v>
      </c>
      <c r="AI79" s="13">
        <v>84.356727000000006</v>
      </c>
      <c r="AJ79" s="13">
        <v>1609.3226422169412</v>
      </c>
      <c r="AK79" s="13">
        <v>882.35349233162071</v>
      </c>
      <c r="AL79" s="13">
        <v>266805.48852185754</v>
      </c>
      <c r="AM79" s="13">
        <v>129804.72541421706</v>
      </c>
      <c r="AN79" s="13">
        <v>819.04727939314591</v>
      </c>
      <c r="AO79" s="13">
        <v>80.657987409785676</v>
      </c>
    </row>
    <row r="80" spans="1:41" x14ac:dyDescent="0.3">
      <c r="A80" s="13" t="s">
        <v>98</v>
      </c>
      <c r="B80" s="13" t="s">
        <v>70</v>
      </c>
      <c r="C80" s="13" t="s">
        <v>20</v>
      </c>
      <c r="D80" s="13" t="s">
        <v>217</v>
      </c>
      <c r="E80" s="13" t="s">
        <v>238</v>
      </c>
      <c r="F80" s="13">
        <v>39.9499</v>
      </c>
      <c r="G80" s="13">
        <v>4.7999999999999996E-3</v>
      </c>
      <c r="H80" s="13">
        <v>4.07E-2</v>
      </c>
      <c r="I80" s="13">
        <v>1.7399999999999999E-2</v>
      </c>
      <c r="J80" s="13">
        <v>11.6035</v>
      </c>
      <c r="K80" s="13">
        <v>0.1628</v>
      </c>
      <c r="L80" s="13">
        <v>0.19439999999999999</v>
      </c>
      <c r="M80" s="13">
        <v>48.095700000000001</v>
      </c>
      <c r="N80" s="13">
        <v>0.18279999999999999</v>
      </c>
      <c r="O80" s="13">
        <v>8.9999999999999993E-3</v>
      </c>
      <c r="P80" s="13">
        <v>5.8999999999999999E-3</v>
      </c>
      <c r="Q80" s="13">
        <v>100.26690000000001</v>
      </c>
      <c r="R80" s="13">
        <v>0.98702526274910274</v>
      </c>
      <c r="S80" s="13">
        <v>8.918219814327711E-5</v>
      </c>
      <c r="T80" s="13">
        <v>1.1851318195447132E-3</v>
      </c>
      <c r="U80" s="13">
        <v>3.3989192687635783E-4</v>
      </c>
      <c r="V80" s="13">
        <v>0.23975141916778464</v>
      </c>
      <c r="W80" s="13">
        <v>3.406875991478753E-3</v>
      </c>
      <c r="X80" s="13">
        <v>3.8627642549251872E-3</v>
      </c>
      <c r="Y80" s="13">
        <v>1.7711508852445605</v>
      </c>
      <c r="Z80" s="13">
        <v>4.8389376344754069E-3</v>
      </c>
      <c r="AA80" s="13">
        <v>1.6417431683440624E-4</v>
      </c>
      <c r="AB80" s="13">
        <v>1.2340715032707421E-4</v>
      </c>
      <c r="AC80" s="13">
        <v>0.88077420835327536</v>
      </c>
      <c r="AD80" s="13">
        <v>88.07742083532753</v>
      </c>
      <c r="AE80" s="13">
        <v>11.922579164672459</v>
      </c>
      <c r="AF80" s="13">
        <v>0.13536476263267641</v>
      </c>
      <c r="AG80" s="13">
        <v>0.46677504356095317</v>
      </c>
      <c r="AH80" s="13">
        <v>0.68176780372009649</v>
      </c>
      <c r="AI80" s="13">
        <v>72.305765999999991</v>
      </c>
      <c r="AJ80" s="13">
        <v>1260.8167764817999</v>
      </c>
      <c r="AK80" s="13">
        <v>1527.4222520860824</v>
      </c>
      <c r="AL80" s="13">
        <v>289983.97190372972</v>
      </c>
      <c r="AM80" s="13">
        <v>90195.286681030673</v>
      </c>
      <c r="AN80" s="13">
        <v>1306.473321754512</v>
      </c>
      <c r="AO80" s="13">
        <v>71.537187927267922</v>
      </c>
    </row>
    <row r="81" spans="1:41" x14ac:dyDescent="0.3">
      <c r="A81" s="13" t="s">
        <v>99</v>
      </c>
      <c r="B81" s="13" t="s">
        <v>70</v>
      </c>
      <c r="C81" s="13" t="s">
        <v>20</v>
      </c>
      <c r="D81" s="13" t="s">
        <v>217</v>
      </c>
      <c r="E81" s="13" t="s">
        <v>239</v>
      </c>
      <c r="F81" s="13">
        <v>40.075499999999998</v>
      </c>
      <c r="G81" s="13">
        <v>7.4000000000000003E-3</v>
      </c>
      <c r="H81" s="13">
        <v>3.8800000000000001E-2</v>
      </c>
      <c r="I81" s="13">
        <v>2.47E-2</v>
      </c>
      <c r="J81" s="13">
        <v>12.9085</v>
      </c>
      <c r="K81" s="13">
        <v>0.18149999999999999</v>
      </c>
      <c r="L81" s="13">
        <v>0.19600000000000001</v>
      </c>
      <c r="M81" s="13">
        <v>47.085700000000003</v>
      </c>
      <c r="N81" s="13">
        <v>0.16220000000000001</v>
      </c>
      <c r="O81" s="13">
        <v>8.2000000000000007E-3</v>
      </c>
      <c r="P81" s="13">
        <v>5.5999999999999999E-3</v>
      </c>
      <c r="Q81" s="13">
        <v>100.69410000000001</v>
      </c>
      <c r="R81" s="13">
        <v>0.99110677042130679</v>
      </c>
      <c r="S81" s="13">
        <v>1.3762507742861373E-4</v>
      </c>
      <c r="T81" s="13">
        <v>1.1309226350500175E-3</v>
      </c>
      <c r="U81" s="13">
        <v>4.8296702033171103E-4</v>
      </c>
      <c r="V81" s="13">
        <v>0.26697886382053426</v>
      </c>
      <c r="W81" s="13">
        <v>3.801959410055942E-3</v>
      </c>
      <c r="X81" s="13">
        <v>3.8984048267033996E-3</v>
      </c>
      <c r="Y81" s="13">
        <v>1.7356704244747885</v>
      </c>
      <c r="Z81" s="13">
        <v>4.2978732630267972E-3</v>
      </c>
      <c r="AA81" s="13">
        <v>1.49728847640035E-4</v>
      </c>
      <c r="AB81" s="13">
        <v>1.1724795068342154E-4</v>
      </c>
      <c r="AC81" s="13">
        <v>0.86668716016283132</v>
      </c>
      <c r="AD81" s="13">
        <v>86.668716016283142</v>
      </c>
      <c r="AE81" s="13">
        <v>13.331283983716871</v>
      </c>
      <c r="AF81" s="13">
        <v>0.15381887025085519</v>
      </c>
      <c r="AG81" s="13">
        <v>0.53040989741674205</v>
      </c>
      <c r="AH81" s="13">
        <v>0.65341971565131129</v>
      </c>
      <c r="AI81" s="13">
        <v>65.878586800000008</v>
      </c>
      <c r="AJ81" s="13">
        <v>1405.6403251317363</v>
      </c>
      <c r="AK81" s="13">
        <v>1539.9936286464617</v>
      </c>
      <c r="AL81" s="13">
        <v>283894.36697807594</v>
      </c>
      <c r="AM81" s="13">
        <v>100339.19577042139</v>
      </c>
      <c r="AN81" s="13">
        <v>1159.244927727472</v>
      </c>
      <c r="AO81" s="13">
        <v>71.383264962192669</v>
      </c>
    </row>
    <row r="82" spans="1:41" x14ac:dyDescent="0.3">
      <c r="A82" s="13" t="s">
        <v>208</v>
      </c>
      <c r="B82" s="13" t="s">
        <v>70</v>
      </c>
      <c r="C82" s="13" t="s">
        <v>18</v>
      </c>
      <c r="D82" s="13" t="s">
        <v>217</v>
      </c>
      <c r="E82" s="13" t="s">
        <v>240</v>
      </c>
      <c r="F82" s="13">
        <v>39.608499999999999</v>
      </c>
      <c r="G82" s="13">
        <v>1.29E-2</v>
      </c>
      <c r="H82" s="13">
        <v>4.3799999999999999E-2</v>
      </c>
      <c r="I82" s="13">
        <v>2.5999999999999999E-3</v>
      </c>
      <c r="J82" s="13">
        <v>14.902200000000001</v>
      </c>
      <c r="K82" s="13">
        <v>0.20180000000000001</v>
      </c>
      <c r="L82" s="13">
        <v>0.1206</v>
      </c>
      <c r="M82" s="13">
        <v>45.738300000000002</v>
      </c>
      <c r="N82" s="13">
        <v>0.12640000000000001</v>
      </c>
      <c r="O82" s="13">
        <v>1.06E-2</v>
      </c>
      <c r="P82" s="13">
        <v>1.4999999999999999E-2</v>
      </c>
      <c r="Q82" s="13">
        <v>100.78270000000001</v>
      </c>
      <c r="R82" s="13">
        <v>0.98776678699513876</v>
      </c>
      <c r="S82" s="13">
        <v>2.4192463641022324E-4</v>
      </c>
      <c r="T82" s="13">
        <v>1.2873594088474141E-3</v>
      </c>
      <c r="U82" s="13">
        <v>5.1264697679043717E-5</v>
      </c>
      <c r="V82" s="13">
        <v>0.31079642832588827</v>
      </c>
      <c r="W82" s="13">
        <v>4.262619218361751E-3</v>
      </c>
      <c r="X82" s="13">
        <v>2.4188152756732528E-3</v>
      </c>
      <c r="Y82" s="13">
        <v>1.7001325444516526</v>
      </c>
      <c r="Z82" s="13">
        <v>3.3773366970677779E-3</v>
      </c>
      <c r="AA82" s="13">
        <v>1.9517402798515897E-4</v>
      </c>
      <c r="AB82" s="13">
        <v>3.1668903219354822E-4</v>
      </c>
      <c r="AC82" s="13">
        <v>0.84544634219645798</v>
      </c>
      <c r="AD82" s="13">
        <v>84.5446342196458</v>
      </c>
      <c r="AE82" s="13">
        <v>15.4553657803542</v>
      </c>
      <c r="AF82" s="13">
        <v>0.1828071754406243</v>
      </c>
      <c r="AG82" s="13">
        <v>0.63036957048491138</v>
      </c>
      <c r="AH82" s="13">
        <v>0.61335786566635675</v>
      </c>
      <c r="AI82" s="13">
        <v>85.160124400000001</v>
      </c>
      <c r="AJ82" s="13">
        <v>1562.8551934522557</v>
      </c>
      <c r="AK82" s="13">
        <v>947.56750823858818</v>
      </c>
      <c r="AL82" s="13">
        <v>275770.47224854532</v>
      </c>
      <c r="AM82" s="13">
        <v>115836.44600146984</v>
      </c>
      <c r="AN82" s="13">
        <v>903.3819905348488</v>
      </c>
      <c r="AO82" s="13">
        <v>74.118476546501995</v>
      </c>
    </row>
    <row r="83" spans="1:41" x14ac:dyDescent="0.3">
      <c r="A83" s="13" t="s">
        <v>100</v>
      </c>
      <c r="B83" s="13" t="s">
        <v>70</v>
      </c>
      <c r="C83" s="13" t="s">
        <v>20</v>
      </c>
      <c r="D83" s="13" t="s">
        <v>217</v>
      </c>
      <c r="E83" s="13" t="s">
        <v>241</v>
      </c>
      <c r="F83" s="13">
        <v>39.821100000000001</v>
      </c>
      <c r="G83" s="13">
        <v>8.0999999999999996E-3</v>
      </c>
      <c r="H83" s="13">
        <v>4.07E-2</v>
      </c>
      <c r="I83" s="13">
        <v>2.1600000000000001E-2</v>
      </c>
      <c r="J83" s="13">
        <v>12.0365</v>
      </c>
      <c r="K83" s="13">
        <v>0.17449999999999999</v>
      </c>
      <c r="L83" s="13">
        <v>0.2006</v>
      </c>
      <c r="M83" s="13">
        <v>47.582099999999997</v>
      </c>
      <c r="N83" s="13">
        <v>0.1754</v>
      </c>
      <c r="O83" s="13">
        <v>1.2E-2</v>
      </c>
      <c r="P83" s="13">
        <v>1.5699999999999999E-2</v>
      </c>
      <c r="Q83" s="13">
        <v>100.08829999999999</v>
      </c>
      <c r="R83" s="13">
        <v>0.98763219499075139</v>
      </c>
      <c r="S83" s="13">
        <v>1.5107457047649822E-4</v>
      </c>
      <c r="T83" s="13">
        <v>1.189696195467859E-3</v>
      </c>
      <c r="U83" s="13">
        <v>4.235598309746334E-4</v>
      </c>
      <c r="V83" s="13">
        <v>0.24965588867635483</v>
      </c>
      <c r="W83" s="13">
        <v>3.665783150036689E-3</v>
      </c>
      <c r="X83" s="13">
        <v>4.0013107981693137E-3</v>
      </c>
      <c r="Y83" s="13">
        <v>1.7589857861584968</v>
      </c>
      <c r="Z83" s="13">
        <v>4.6609327480090753E-3</v>
      </c>
      <c r="AA83" s="13">
        <v>2.1974214953456936E-4</v>
      </c>
      <c r="AB83" s="13">
        <v>3.2965326291171162E-4</v>
      </c>
      <c r="AC83" s="13">
        <v>0.87570909644853345</v>
      </c>
      <c r="AD83" s="13">
        <v>87.570909644853359</v>
      </c>
      <c r="AE83" s="13">
        <v>12.429090355146657</v>
      </c>
      <c r="AF83" s="13">
        <v>0.14193172602126936</v>
      </c>
      <c r="AG83" s="13">
        <v>0.48941974490092882</v>
      </c>
      <c r="AH83" s="13">
        <v>0.67140240581845967</v>
      </c>
      <c r="AI83" s="13">
        <v>96.407688000000007</v>
      </c>
      <c r="AJ83" s="13">
        <v>1351.4283015729366</v>
      </c>
      <c r="AK83" s="13">
        <v>1576.1363362575521</v>
      </c>
      <c r="AL83" s="13">
        <v>286887.31735935761</v>
      </c>
      <c r="AM83" s="13">
        <v>93561.043490000928</v>
      </c>
      <c r="AN83" s="13">
        <v>1253.5854520554783</v>
      </c>
      <c r="AO83" s="13">
        <v>69.231229937322311</v>
      </c>
    </row>
    <row r="84" spans="1:41" x14ac:dyDescent="0.3">
      <c r="A84" s="14" t="s">
        <v>101</v>
      </c>
      <c r="B84" s="14" t="s">
        <v>70</v>
      </c>
      <c r="C84" s="14" t="s">
        <v>18</v>
      </c>
      <c r="D84" s="14" t="s">
        <v>217</v>
      </c>
      <c r="E84" s="14" t="s">
        <v>242</v>
      </c>
      <c r="F84" s="14">
        <v>40.165199999999999</v>
      </c>
      <c r="G84" s="14">
        <v>6.0000000000000001E-3</v>
      </c>
      <c r="H84" s="14">
        <v>3.78E-2</v>
      </c>
      <c r="I84" s="14">
        <v>2.9499999999999998E-2</v>
      </c>
      <c r="J84" s="14">
        <v>11.6639</v>
      </c>
      <c r="K84" s="14">
        <v>0.1638</v>
      </c>
      <c r="L84" s="14">
        <v>0.2389</v>
      </c>
      <c r="M84" s="14">
        <v>48.704500000000003</v>
      </c>
      <c r="N84" s="14">
        <v>0.20080000000000001</v>
      </c>
      <c r="O84" s="14">
        <v>1.0699999999999999E-2</v>
      </c>
      <c r="P84" s="14">
        <v>2.7799999999999998E-2</v>
      </c>
      <c r="Q84" s="14">
        <v>101.24890000000001</v>
      </c>
      <c r="R84" s="14">
        <v>0.98321632943387238</v>
      </c>
      <c r="S84" s="14">
        <v>1.104522996716484E-4</v>
      </c>
      <c r="T84" s="14">
        <v>1.090562666314875E-3</v>
      </c>
      <c r="U84" s="14">
        <v>5.709527827663679E-4</v>
      </c>
      <c r="V84" s="14">
        <v>0.23878252732659158</v>
      </c>
      <c r="W84" s="14">
        <v>3.3962714913069727E-3</v>
      </c>
      <c r="X84" s="14">
        <v>4.703321539681571E-3</v>
      </c>
      <c r="Y84" s="14">
        <v>1.7770718064734909</v>
      </c>
      <c r="Z84" s="14">
        <v>5.2665246215241957E-3</v>
      </c>
      <c r="AA84" s="14">
        <v>1.9338957678633365E-4</v>
      </c>
      <c r="AB84" s="14">
        <v>5.7612893196346026E-4</v>
      </c>
      <c r="AC84" s="14">
        <v>0.88154772727230579</v>
      </c>
      <c r="AD84" s="14">
        <v>88.154772727230579</v>
      </c>
      <c r="AE84" s="14">
        <v>11.845227272769415</v>
      </c>
      <c r="AF84" s="14">
        <v>0.13436853055501646</v>
      </c>
      <c r="AG84" s="14">
        <v>0.46333976053453957</v>
      </c>
      <c r="AH84" s="14">
        <v>0.68336829693926493</v>
      </c>
      <c r="AI84" s="14">
        <v>85.963521799999995</v>
      </c>
      <c r="AJ84" s="14">
        <v>1268.5613512759141</v>
      </c>
      <c r="AK84" s="14">
        <v>1877.0636626716312</v>
      </c>
      <c r="AL84" s="14">
        <v>293654.61693218321</v>
      </c>
      <c r="AM84" s="14">
        <v>90664.78254999558</v>
      </c>
      <c r="AN84" s="14">
        <v>1435.1194912927026</v>
      </c>
      <c r="AO84" s="14">
        <v>71.470553993155548</v>
      </c>
    </row>
    <row r="85" spans="1:41" x14ac:dyDescent="0.3">
      <c r="A85" s="13" t="s">
        <v>102</v>
      </c>
      <c r="B85" s="13" t="s">
        <v>103</v>
      </c>
      <c r="C85" s="13" t="s">
        <v>18</v>
      </c>
      <c r="D85" s="13" t="s">
        <v>211</v>
      </c>
      <c r="E85" s="13" t="s">
        <v>243</v>
      </c>
      <c r="F85" s="13">
        <v>38.1753</v>
      </c>
      <c r="G85" s="13">
        <v>9.7000000000000003E-3</v>
      </c>
      <c r="H85" s="13">
        <v>3.0300000000000001E-2</v>
      </c>
      <c r="I85" s="13">
        <v>1.9300000000000001E-2</v>
      </c>
      <c r="J85" s="13">
        <v>22.306000000000001</v>
      </c>
      <c r="K85" s="13">
        <v>0.46760000000000002</v>
      </c>
      <c r="L85" s="13">
        <v>0.16650000000000001</v>
      </c>
      <c r="M85" s="13">
        <v>39.279699999999998</v>
      </c>
      <c r="N85" s="13">
        <v>0.24829999999999999</v>
      </c>
      <c r="O85" s="13">
        <v>2.52E-2</v>
      </c>
      <c r="P85" s="13">
        <v>1.7399999999999999E-2</v>
      </c>
      <c r="Q85" s="13">
        <v>100.74529999999999</v>
      </c>
      <c r="R85" s="13">
        <v>0.9883923594548677</v>
      </c>
      <c r="S85" s="13">
        <v>1.8886131896079085E-4</v>
      </c>
      <c r="T85" s="13">
        <v>9.2459007424119488E-4</v>
      </c>
      <c r="U85" s="13">
        <v>3.9507837517212643E-4</v>
      </c>
      <c r="V85" s="13">
        <v>0.48297897644468163</v>
      </c>
      <c r="W85" s="13">
        <v>1.0254412334550819E-2</v>
      </c>
      <c r="X85" s="13">
        <v>3.4669735636097361E-3</v>
      </c>
      <c r="Y85" s="13">
        <v>1.5158346201024899</v>
      </c>
      <c r="Z85" s="13">
        <v>6.8878693684436068E-3</v>
      </c>
      <c r="AA85" s="13">
        <v>4.8172323928235411E-4</v>
      </c>
      <c r="AB85" s="13">
        <v>3.8139229006607672E-4</v>
      </c>
      <c r="AC85" s="13">
        <v>0.75836717476857352</v>
      </c>
      <c r="AD85" s="13">
        <v>75.836717476857345</v>
      </c>
      <c r="AE85" s="13">
        <v>24.163282523142644</v>
      </c>
      <c r="AF85" s="13">
        <v>0.31862247374454744</v>
      </c>
      <c r="AG85" s="13">
        <v>1.0986981853260258</v>
      </c>
      <c r="AH85" s="13">
        <v>0.47648585537069654</v>
      </c>
      <c r="AI85" s="13">
        <v>202.4561448</v>
      </c>
      <c r="AJ85" s="13">
        <v>3621.3631737278233</v>
      </c>
      <c r="AK85" s="13">
        <v>1308.2088733144687</v>
      </c>
      <c r="AL85" s="13">
        <v>236829.55900812196</v>
      </c>
      <c r="AM85" s="13">
        <v>173387.00087965443</v>
      </c>
      <c r="AN85" s="13">
        <v>1774.6024386851498</v>
      </c>
      <c r="AO85" s="13">
        <v>47.878931927495749</v>
      </c>
    </row>
    <row r="86" spans="1:41" x14ac:dyDescent="0.3">
      <c r="A86" s="13" t="s">
        <v>104</v>
      </c>
      <c r="B86" s="13" t="s">
        <v>103</v>
      </c>
      <c r="C86" s="13" t="s">
        <v>18</v>
      </c>
      <c r="D86" s="13" t="s">
        <v>211</v>
      </c>
      <c r="E86" s="13" t="s">
        <v>243</v>
      </c>
      <c r="F86" s="13">
        <v>37.709699999999998</v>
      </c>
      <c r="G86" s="13">
        <v>1.6299999999999999E-2</v>
      </c>
      <c r="H86" s="13">
        <v>2.3199999999999998E-2</v>
      </c>
      <c r="I86" s="13">
        <v>6.4999999999999997E-3</v>
      </c>
      <c r="J86" s="13">
        <v>24.7179</v>
      </c>
      <c r="K86" s="13">
        <v>0.55289999999999995</v>
      </c>
      <c r="L86" s="13">
        <v>7.9500000000000001E-2</v>
      </c>
      <c r="M86" s="13">
        <v>37.6004</v>
      </c>
      <c r="N86" s="13">
        <v>0.35770000000000002</v>
      </c>
      <c r="O86" s="13">
        <v>2.7300000000000001E-2</v>
      </c>
      <c r="P86" s="13">
        <v>2.5100000000000001E-2</v>
      </c>
      <c r="Q86" s="13">
        <v>101.11649999999999</v>
      </c>
      <c r="R86" s="13">
        <v>0.98460745946929917</v>
      </c>
      <c r="S86" s="13">
        <v>3.2005308072869082E-4</v>
      </c>
      <c r="T86" s="13">
        <v>7.139334108391286E-4</v>
      </c>
      <c r="U86" s="13">
        <v>1.3418452403967626E-4</v>
      </c>
      <c r="V86" s="13">
        <v>0.53973579754654943</v>
      </c>
      <c r="W86" s="13">
        <v>1.222773413851224E-2</v>
      </c>
      <c r="X86" s="13">
        <v>1.6694235833290964E-3</v>
      </c>
      <c r="Y86" s="13">
        <v>1.4633197964828386</v>
      </c>
      <c r="Z86" s="13">
        <v>1.0006685393820977E-2</v>
      </c>
      <c r="AA86" s="13">
        <v>5.2628722448137886E-4</v>
      </c>
      <c r="AB86" s="13">
        <v>5.5482945123763836E-4</v>
      </c>
      <c r="AC86" s="13">
        <v>0.73054377564189033</v>
      </c>
      <c r="AD86" s="13">
        <v>73.054377564189025</v>
      </c>
      <c r="AE86" s="13">
        <v>26.945622435810964</v>
      </c>
      <c r="AF86" s="13">
        <v>0.36884336482280294</v>
      </c>
      <c r="AG86" s="13">
        <v>1.2718736718027688</v>
      </c>
      <c r="AH86" s="13">
        <v>0.44016531923030899</v>
      </c>
      <c r="AI86" s="13">
        <v>219.32749020000003</v>
      </c>
      <c r="AJ86" s="13">
        <v>4281.9754036657687</v>
      </c>
      <c r="AK86" s="13">
        <v>624.64027284384542</v>
      </c>
      <c r="AL86" s="13">
        <v>226704.53568965622</v>
      </c>
      <c r="AM86" s="13">
        <v>192134.96588555592</v>
      </c>
      <c r="AN86" s="13">
        <v>2556.4852691005963</v>
      </c>
      <c r="AO86" s="13">
        <v>44.87063744482758</v>
      </c>
    </row>
    <row r="87" spans="1:41" x14ac:dyDescent="0.3">
      <c r="A87" s="13" t="s">
        <v>105</v>
      </c>
      <c r="B87" s="13" t="s">
        <v>103</v>
      </c>
      <c r="C87" s="13" t="s">
        <v>20</v>
      </c>
      <c r="D87" s="13" t="s">
        <v>211</v>
      </c>
      <c r="E87" s="13" t="s">
        <v>243</v>
      </c>
      <c r="F87" s="13">
        <v>37.594499999999996</v>
      </c>
      <c r="G87" s="13">
        <v>3.1899999999999998E-2</v>
      </c>
      <c r="H87" s="13">
        <v>2.4500000000000001E-2</v>
      </c>
      <c r="I87" s="13">
        <v>3.5999999999999999E-3</v>
      </c>
      <c r="J87" s="13">
        <v>24.841899999999999</v>
      </c>
      <c r="K87" s="13">
        <v>0.54930000000000001</v>
      </c>
      <c r="L87" s="13">
        <v>7.3499999999999996E-2</v>
      </c>
      <c r="M87" s="13">
        <v>36.926600000000001</v>
      </c>
      <c r="N87" s="13">
        <v>0.36609999999999998</v>
      </c>
      <c r="O87" s="13">
        <v>2.87E-2</v>
      </c>
      <c r="P87" s="13">
        <v>5.7700000000000001E-2</v>
      </c>
      <c r="Q87" s="13">
        <v>100.4983</v>
      </c>
      <c r="R87" s="13">
        <v>0.9882928125507241</v>
      </c>
      <c r="S87" s="13">
        <v>6.3063253112887385E-4</v>
      </c>
      <c r="T87" s="13">
        <v>7.5907919015460741E-4</v>
      </c>
      <c r="U87" s="13">
        <v>7.4824332912412278E-5</v>
      </c>
      <c r="V87" s="13">
        <v>0.54614220701664185</v>
      </c>
      <c r="W87" s="13">
        <v>1.223095240113958E-2</v>
      </c>
      <c r="X87" s="13">
        <v>1.5539535545030202E-3</v>
      </c>
      <c r="Y87" s="13">
        <v>1.4468962278023041</v>
      </c>
      <c r="Z87" s="13">
        <v>1.0311511112414946E-2</v>
      </c>
      <c r="AA87" s="13">
        <v>5.5704894605670128E-4</v>
      </c>
      <c r="AB87" s="13">
        <v>1.2841414874530314E-3</v>
      </c>
      <c r="AC87" s="13">
        <v>0.72597507530442817</v>
      </c>
      <c r="AD87" s="13">
        <v>72.597507530442826</v>
      </c>
      <c r="AE87" s="13">
        <v>27.402492469557174</v>
      </c>
      <c r="AF87" s="13">
        <v>0.37745775856101249</v>
      </c>
      <c r="AG87" s="13">
        <v>1.3015784777965949</v>
      </c>
      <c r="AH87" s="13">
        <v>0.43448442434052703</v>
      </c>
      <c r="AI87" s="13">
        <v>230.57505380000001</v>
      </c>
      <c r="AJ87" s="13">
        <v>4254.0949344069577</v>
      </c>
      <c r="AK87" s="13">
        <v>577.49761074242315</v>
      </c>
      <c r="AL87" s="13">
        <v>222641.98539371017</v>
      </c>
      <c r="AM87" s="13">
        <v>193098.83157680836</v>
      </c>
      <c r="AN87" s="13">
        <v>2616.5201482184184</v>
      </c>
      <c r="AO87" s="13">
        <v>45.391284057869129</v>
      </c>
    </row>
    <row r="88" spans="1:41" x14ac:dyDescent="0.3">
      <c r="A88" s="13" t="s">
        <v>106</v>
      </c>
      <c r="B88" s="13" t="s">
        <v>103</v>
      </c>
      <c r="C88" s="13" t="s">
        <v>18</v>
      </c>
      <c r="D88" s="13" t="s">
        <v>211</v>
      </c>
      <c r="E88" s="13" t="s">
        <v>244</v>
      </c>
      <c r="F88" s="13">
        <v>37.937600000000003</v>
      </c>
      <c r="G88" s="13">
        <v>3.8699999999999998E-2</v>
      </c>
      <c r="H88" s="13">
        <v>2.93E-2</v>
      </c>
      <c r="I88" s="13">
        <v>5.4999999999999997E-3</v>
      </c>
      <c r="J88" s="13">
        <v>24.245799999999999</v>
      </c>
      <c r="K88" s="13">
        <v>0.54320000000000002</v>
      </c>
      <c r="L88" s="13">
        <v>8.2299999999999998E-2</v>
      </c>
      <c r="M88" s="13">
        <v>37.551299999999998</v>
      </c>
      <c r="N88" s="13">
        <v>0.34370000000000001</v>
      </c>
      <c r="O88" s="13">
        <v>2.7300000000000001E-2</v>
      </c>
      <c r="P88" s="13">
        <v>2.5999999999999999E-3</v>
      </c>
      <c r="Q88" s="13">
        <v>100.80729999999998</v>
      </c>
      <c r="R88" s="13">
        <v>0.99080047837340324</v>
      </c>
      <c r="S88" s="13">
        <v>7.6006665971813342E-4</v>
      </c>
      <c r="T88" s="13">
        <v>9.0186940093804082E-4</v>
      </c>
      <c r="U88" s="13">
        <v>1.1356854793177067E-4</v>
      </c>
      <c r="V88" s="13">
        <v>0.52955671673379534</v>
      </c>
      <c r="W88" s="13">
        <v>1.2016153537790723E-2</v>
      </c>
      <c r="X88" s="13">
        <v>1.7286439915320737E-3</v>
      </c>
      <c r="Y88" s="13">
        <v>1.4617667183332954</v>
      </c>
      <c r="Z88" s="13">
        <v>9.6173882356954919E-3</v>
      </c>
      <c r="AA88" s="13">
        <v>5.2641606907484278E-4</v>
      </c>
      <c r="AB88" s="13">
        <v>5.7486443707339423E-5</v>
      </c>
      <c r="AC88" s="13">
        <v>0.73406795329762498</v>
      </c>
      <c r="AD88" s="13">
        <v>73.406795329762502</v>
      </c>
      <c r="AE88" s="13">
        <v>26.593204670237498</v>
      </c>
      <c r="AF88" s="13">
        <v>0.36227170183324137</v>
      </c>
      <c r="AG88" s="13">
        <v>1.2492127649422118</v>
      </c>
      <c r="AH88" s="13">
        <v>0.44460000209259554</v>
      </c>
      <c r="AI88" s="13">
        <v>219.32749020000003</v>
      </c>
      <c r="AJ88" s="13">
        <v>4206.8530281628609</v>
      </c>
      <c r="AK88" s="13">
        <v>646.64018182450923</v>
      </c>
      <c r="AL88" s="13">
        <v>226408.49647990413</v>
      </c>
      <c r="AM88" s="13">
        <v>188465.2804594246</v>
      </c>
      <c r="AN88" s="13">
        <v>2456.4271372375592</v>
      </c>
      <c r="AO88" s="13">
        <v>44.799587529618947</v>
      </c>
    </row>
    <row r="89" spans="1:41" x14ac:dyDescent="0.3">
      <c r="A89" s="13" t="s">
        <v>107</v>
      </c>
      <c r="B89" s="13" t="s">
        <v>103</v>
      </c>
      <c r="C89" s="13" t="s">
        <v>20</v>
      </c>
      <c r="D89" s="13" t="s">
        <v>211</v>
      </c>
      <c r="E89" s="13" t="s">
        <v>244</v>
      </c>
      <c r="F89" s="13">
        <v>37.932000000000002</v>
      </c>
      <c r="G89" s="13">
        <v>2.3300000000000001E-2</v>
      </c>
      <c r="H89" s="13">
        <v>2.0199999999999999E-2</v>
      </c>
      <c r="I89" s="13">
        <v>7.1999999999999998E-3</v>
      </c>
      <c r="J89" s="13">
        <v>24.5791</v>
      </c>
      <c r="K89" s="13">
        <v>0.55510000000000004</v>
      </c>
      <c r="L89" s="13">
        <v>7.5300000000000006E-2</v>
      </c>
      <c r="M89" s="13">
        <v>37.484299999999998</v>
      </c>
      <c r="N89" s="13">
        <v>0.35299999999999998</v>
      </c>
      <c r="O89" s="13">
        <v>2.75E-2</v>
      </c>
      <c r="P89" s="13">
        <v>2.5100000000000001E-2</v>
      </c>
      <c r="Q89" s="13">
        <v>101.0821</v>
      </c>
      <c r="R89" s="13">
        <v>0.98940988884424985</v>
      </c>
      <c r="S89" s="13">
        <v>4.5703639877691998E-4</v>
      </c>
      <c r="T89" s="13">
        <v>6.209856317941179E-4</v>
      </c>
      <c r="U89" s="13">
        <v>1.4848481093560287E-4</v>
      </c>
      <c r="V89" s="13">
        <v>0.53616207264295845</v>
      </c>
      <c r="W89" s="13">
        <v>1.2263970166783092E-2</v>
      </c>
      <c r="X89" s="13">
        <v>1.5796281056659708E-3</v>
      </c>
      <c r="Y89" s="13">
        <v>1.457325782770668</v>
      </c>
      <c r="Z89" s="13">
        <v>9.8652131164891962E-3</v>
      </c>
      <c r="AA89" s="13">
        <v>5.2960653454876589E-4</v>
      </c>
      <c r="AB89" s="13">
        <v>5.5426820509523324E-4</v>
      </c>
      <c r="AC89" s="13">
        <v>0.73104322096223107</v>
      </c>
      <c r="AD89" s="13">
        <v>73.104322096223115</v>
      </c>
      <c r="AE89" s="13">
        <v>26.895677903776885</v>
      </c>
      <c r="AF89" s="13">
        <v>0.36790817741768556</v>
      </c>
      <c r="AG89" s="13">
        <v>1.2686488876471917</v>
      </c>
      <c r="AH89" s="13">
        <v>0.44079099478328559</v>
      </c>
      <c r="AI89" s="13">
        <v>220.93428500000002</v>
      </c>
      <c r="AJ89" s="13">
        <v>4299.01346821282</v>
      </c>
      <c r="AK89" s="13">
        <v>591.64040937284994</v>
      </c>
      <c r="AL89" s="13">
        <v>226004.5325887964</v>
      </c>
      <c r="AM89" s="13">
        <v>191056.05816018625</v>
      </c>
      <c r="AN89" s="13">
        <v>2522.8943248322907</v>
      </c>
      <c r="AO89" s="13">
        <v>44.441837545489669</v>
      </c>
    </row>
    <row r="90" spans="1:41" x14ac:dyDescent="0.3">
      <c r="A90" s="13" t="s">
        <v>108</v>
      </c>
      <c r="B90" s="13" t="s">
        <v>103</v>
      </c>
      <c r="C90" s="13" t="s">
        <v>18</v>
      </c>
      <c r="D90" s="13" t="s">
        <v>211</v>
      </c>
      <c r="E90" s="13" t="s">
        <v>245</v>
      </c>
      <c r="F90" s="13">
        <v>37.665799999999997</v>
      </c>
      <c r="G90" s="13">
        <v>2.3199999999999998E-2</v>
      </c>
      <c r="H90" s="13">
        <v>3.2500000000000001E-2</v>
      </c>
      <c r="I90" s="13">
        <v>2.8E-3</v>
      </c>
      <c r="J90" s="13">
        <v>24.1968</v>
      </c>
      <c r="K90" s="13">
        <v>0.52810000000000001</v>
      </c>
      <c r="L90" s="13">
        <v>8.1500000000000003E-2</v>
      </c>
      <c r="M90" s="13">
        <v>37.811399999999999</v>
      </c>
      <c r="N90" s="13">
        <v>0.27500000000000002</v>
      </c>
      <c r="O90" s="13">
        <v>2.7199999999999998E-2</v>
      </c>
      <c r="P90" s="13">
        <v>4.6100000000000002E-2</v>
      </c>
      <c r="Q90" s="13">
        <v>100.69039999999998</v>
      </c>
      <c r="R90" s="13">
        <v>0.98507064479837614</v>
      </c>
      <c r="S90" s="13">
        <v>4.5628115194616968E-4</v>
      </c>
      <c r="T90" s="13">
        <v>1.0017589232652752E-3</v>
      </c>
      <c r="U90" s="13">
        <v>5.7897157416958773E-5</v>
      </c>
      <c r="V90" s="13">
        <v>0.52922179814699777</v>
      </c>
      <c r="W90" s="13">
        <v>1.1698379392700034E-2</v>
      </c>
      <c r="X90" s="13">
        <v>1.7142223822801997E-3</v>
      </c>
      <c r="Y90" s="13">
        <v>1.4739395677772933</v>
      </c>
      <c r="Z90" s="13">
        <v>7.7057361882999758E-3</v>
      </c>
      <c r="AA90" s="13">
        <v>5.2521754048320325E-4</v>
      </c>
      <c r="AB90" s="13">
        <v>1.0206970201109035E-3</v>
      </c>
      <c r="AC90" s="13">
        <v>0.73580670676383253</v>
      </c>
      <c r="AD90" s="13">
        <v>73.580670676383249</v>
      </c>
      <c r="AE90" s="13">
        <v>26.419329323616733</v>
      </c>
      <c r="AF90" s="13">
        <v>0.35905257563922133</v>
      </c>
      <c r="AG90" s="13">
        <v>1.2381123297904184</v>
      </c>
      <c r="AH90" s="13">
        <v>0.44680509851515909</v>
      </c>
      <c r="AI90" s="13">
        <v>218.52409280000001</v>
      </c>
      <c r="AJ90" s="13">
        <v>4089.9099487717353</v>
      </c>
      <c r="AK90" s="13">
        <v>640.35449354431955</v>
      </c>
      <c r="AL90" s="13">
        <v>227976.72048105518</v>
      </c>
      <c r="AM90" s="13">
        <v>188084.39804917164</v>
      </c>
      <c r="AN90" s="13">
        <v>1965.4275901667991</v>
      </c>
      <c r="AO90" s="13">
        <v>45.987417915070807</v>
      </c>
    </row>
    <row r="91" spans="1:41" x14ac:dyDescent="0.3">
      <c r="A91" s="13" t="s">
        <v>109</v>
      </c>
      <c r="B91" s="13" t="s">
        <v>103</v>
      </c>
      <c r="C91" s="13" t="s">
        <v>18</v>
      </c>
      <c r="D91" s="13" t="s">
        <v>211</v>
      </c>
      <c r="E91" s="13" t="s">
        <v>371</v>
      </c>
      <c r="F91" s="13">
        <v>37.472099999999998</v>
      </c>
      <c r="G91" s="13">
        <v>2.8500000000000001E-2</v>
      </c>
      <c r="H91" s="13">
        <v>2.3900000000000001E-2</v>
      </c>
      <c r="I91" s="13">
        <v>6.1000000000000004E-3</v>
      </c>
      <c r="J91" s="13">
        <v>24.584399999999999</v>
      </c>
      <c r="K91" s="13">
        <v>0.54290000000000005</v>
      </c>
      <c r="L91" s="13">
        <v>7.7399999999999997E-2</v>
      </c>
      <c r="M91" s="13">
        <v>37.432200000000002</v>
      </c>
      <c r="N91" s="13">
        <v>0.34810000000000002</v>
      </c>
      <c r="O91" s="13">
        <v>2.6200000000000001E-2</v>
      </c>
      <c r="P91" s="13">
        <v>0.17460000000000001</v>
      </c>
      <c r="Q91" s="13">
        <v>100.71639999999999</v>
      </c>
      <c r="R91" s="13">
        <v>0.98175710044193931</v>
      </c>
      <c r="S91" s="13">
        <v>5.6152001600399525E-4</v>
      </c>
      <c r="T91" s="13">
        <v>7.3799530166468571E-4</v>
      </c>
      <c r="U91" s="13">
        <v>1.2635862246320273E-4</v>
      </c>
      <c r="V91" s="13">
        <v>0.53866063669186615</v>
      </c>
      <c r="W91" s="13">
        <v>1.204772965101409E-2</v>
      </c>
      <c r="X91" s="13">
        <v>1.63089631183064E-3</v>
      </c>
      <c r="Y91" s="13">
        <v>1.4617668536195036</v>
      </c>
      <c r="Z91" s="13">
        <v>9.7715015069054501E-3</v>
      </c>
      <c r="AA91" s="13">
        <v>5.0681264995039704E-4</v>
      </c>
      <c r="AB91" s="13">
        <v>3.8727191067405176E-3</v>
      </c>
      <c r="AC91" s="13">
        <v>0.73072723740263001</v>
      </c>
      <c r="AD91" s="13">
        <v>73.072723740263001</v>
      </c>
      <c r="AE91" s="13">
        <v>26.927276259736999</v>
      </c>
      <c r="AF91" s="13">
        <v>0.36849969292851331</v>
      </c>
      <c r="AG91" s="13">
        <v>1.2706885963052184</v>
      </c>
      <c r="AH91" s="13">
        <v>0.44039504211504982</v>
      </c>
      <c r="AI91" s="13">
        <v>210.4901188</v>
      </c>
      <c r="AJ91" s="13">
        <v>4204.5296557246265</v>
      </c>
      <c r="AK91" s="13">
        <v>608.14034110834757</v>
      </c>
      <c r="AL91" s="13">
        <v>225690.4054436216</v>
      </c>
      <c r="AM91" s="13">
        <v>191097.25564537686</v>
      </c>
      <c r="AN91" s="13">
        <v>2487.873978680228</v>
      </c>
      <c r="AO91" s="13">
        <v>45.450328881659978</v>
      </c>
    </row>
    <row r="92" spans="1:41" x14ac:dyDescent="0.3">
      <c r="A92" s="13" t="s">
        <v>110</v>
      </c>
      <c r="B92" s="13" t="s">
        <v>103</v>
      </c>
      <c r="C92" s="13" t="s">
        <v>18</v>
      </c>
      <c r="D92" s="13" t="s">
        <v>211</v>
      </c>
      <c r="E92" s="13" t="s">
        <v>246</v>
      </c>
      <c r="F92" s="13">
        <v>37.878700000000002</v>
      </c>
      <c r="G92" s="13">
        <v>2.6599999999999999E-2</v>
      </c>
      <c r="H92" s="13">
        <v>1.83E-2</v>
      </c>
      <c r="I92" s="13">
        <v>1.23E-2</v>
      </c>
      <c r="J92" s="13">
        <v>24.324100000000001</v>
      </c>
      <c r="K92" s="13">
        <v>0.52829999999999999</v>
      </c>
      <c r="L92" s="13">
        <v>8.6900000000000005E-2</v>
      </c>
      <c r="M92" s="13">
        <v>37.8048</v>
      </c>
      <c r="N92" s="13">
        <v>0.33329999999999999</v>
      </c>
      <c r="O92" s="13">
        <v>2.53E-2</v>
      </c>
      <c r="P92" s="13">
        <v>1.84E-2</v>
      </c>
      <c r="Q92" s="13">
        <v>101.057</v>
      </c>
      <c r="R92" s="13">
        <v>0.98727780394732156</v>
      </c>
      <c r="S92" s="13">
        <v>5.213751257000924E-4</v>
      </c>
      <c r="T92" s="13">
        <v>5.6215370186012939E-4</v>
      </c>
      <c r="U92" s="13">
        <v>2.5347109923352722E-4</v>
      </c>
      <c r="V92" s="13">
        <v>0.5302011873225283</v>
      </c>
      <c r="W92" s="13">
        <v>1.1663107314147256E-2</v>
      </c>
      <c r="X92" s="13">
        <v>1.8216018367723196E-3</v>
      </c>
      <c r="Y92" s="13">
        <v>1.468682740346962</v>
      </c>
      <c r="Z92" s="13">
        <v>9.3076679796272252E-3</v>
      </c>
      <c r="AA92" s="13">
        <v>4.8687218640123495E-4</v>
      </c>
      <c r="AB92" s="13">
        <v>4.0601106635093778E-4</v>
      </c>
      <c r="AC92" s="13">
        <v>0.73475138802046758</v>
      </c>
      <c r="AD92" s="13">
        <v>73.475138802046772</v>
      </c>
      <c r="AE92" s="13">
        <v>26.524861197953239</v>
      </c>
      <c r="AF92" s="13">
        <v>0.36100457420591286</v>
      </c>
      <c r="AG92" s="13">
        <v>1.2448433593307342</v>
      </c>
      <c r="AH92" s="13">
        <v>0.44546537995334101</v>
      </c>
      <c r="AI92" s="13">
        <v>203.2595422</v>
      </c>
      <c r="AJ92" s="13">
        <v>4091.4588637305583</v>
      </c>
      <c r="AK92" s="13">
        <v>682.78288943559971</v>
      </c>
      <c r="AL92" s="13">
        <v>227936.92702312517</v>
      </c>
      <c r="AM92" s="13">
        <v>189073.91500478805</v>
      </c>
      <c r="AN92" s="13">
        <v>2382.0982392821602</v>
      </c>
      <c r="AO92" s="13">
        <v>46.211857751000828</v>
      </c>
    </row>
    <row r="93" spans="1:41" x14ac:dyDescent="0.3">
      <c r="A93" s="13" t="s">
        <v>111</v>
      </c>
      <c r="B93" s="13" t="s">
        <v>103</v>
      </c>
      <c r="C93" s="13" t="s">
        <v>18</v>
      </c>
      <c r="D93" s="13" t="s">
        <v>211</v>
      </c>
      <c r="E93" s="13" t="s">
        <v>247</v>
      </c>
      <c r="F93" s="13">
        <v>38.327800000000003</v>
      </c>
      <c r="G93" s="13">
        <v>6.6E-3</v>
      </c>
      <c r="H93" s="13">
        <v>3.2199999999999999E-2</v>
      </c>
      <c r="I93" s="13">
        <v>2.0500000000000001E-2</v>
      </c>
      <c r="J93" s="13">
        <v>22.3414</v>
      </c>
      <c r="K93" s="13">
        <v>0.44419999999999998</v>
      </c>
      <c r="L93" s="13">
        <v>0.13819999999999999</v>
      </c>
      <c r="M93" s="13">
        <v>39.340899999999998</v>
      </c>
      <c r="N93" s="13">
        <v>0.2195</v>
      </c>
      <c r="O93" s="13">
        <v>2.6700000000000002E-2</v>
      </c>
      <c r="P93" s="13">
        <v>1.5900000000000001E-2</v>
      </c>
      <c r="Q93" s="13">
        <v>100.91390000000001</v>
      </c>
      <c r="R93" s="13">
        <v>0.99009488946202395</v>
      </c>
      <c r="S93" s="13">
        <v>1.2821275312760555E-4</v>
      </c>
      <c r="T93" s="13">
        <v>9.8034395749012826E-4</v>
      </c>
      <c r="U93" s="13">
        <v>4.1869311301217989E-4</v>
      </c>
      <c r="V93" s="13">
        <v>0.4826506767358984</v>
      </c>
      <c r="W93" s="13">
        <v>9.7192070629809578E-3</v>
      </c>
      <c r="X93" s="13">
        <v>2.8711794806551964E-3</v>
      </c>
      <c r="Y93" s="13">
        <v>1.5147604484142247</v>
      </c>
      <c r="Z93" s="13">
        <v>6.0751738896787913E-3</v>
      </c>
      <c r="AA93" s="13">
        <v>5.0924212875610563E-4</v>
      </c>
      <c r="AB93" s="13">
        <v>3.4772490069965342E-4</v>
      </c>
      <c r="AC93" s="13">
        <v>0.7583618762013139</v>
      </c>
      <c r="AD93" s="13">
        <v>75.836187620131383</v>
      </c>
      <c r="AE93" s="13">
        <v>24.163812379868613</v>
      </c>
      <c r="AF93" s="13">
        <v>0.31863168677342785</v>
      </c>
      <c r="AG93" s="13">
        <v>1.0987299543911306</v>
      </c>
      <c r="AH93" s="13">
        <v>0.47647864267040169</v>
      </c>
      <c r="AI93" s="13">
        <v>214.50710580000001</v>
      </c>
      <c r="AJ93" s="13">
        <v>3440.1401235455496</v>
      </c>
      <c r="AK93" s="13">
        <v>1085.8526504027602</v>
      </c>
      <c r="AL93" s="13">
        <v>237198.55289074572</v>
      </c>
      <c r="AM93" s="13">
        <v>173662.16898828617</v>
      </c>
      <c r="AN93" s="13">
        <v>1568.7685674240449</v>
      </c>
      <c r="AO93" s="13">
        <v>50.48113238169578</v>
      </c>
    </row>
    <row r="94" spans="1:41" x14ac:dyDescent="0.3">
      <c r="A94" s="13" t="s">
        <v>112</v>
      </c>
      <c r="B94" s="13" t="s">
        <v>103</v>
      </c>
      <c r="C94" s="13" t="s">
        <v>20</v>
      </c>
      <c r="D94" s="13" t="s">
        <v>211</v>
      </c>
      <c r="E94" s="13" t="s">
        <v>247</v>
      </c>
      <c r="F94" s="13">
        <v>37.852600000000002</v>
      </c>
      <c r="G94" s="13">
        <v>2.8400000000000002E-2</v>
      </c>
      <c r="H94" s="13">
        <v>1.6400000000000001E-2</v>
      </c>
      <c r="I94" s="13">
        <v>0</v>
      </c>
      <c r="J94" s="13">
        <v>24.699400000000001</v>
      </c>
      <c r="K94" s="13">
        <v>0.55089999999999995</v>
      </c>
      <c r="L94" s="13">
        <v>8.0399999999999999E-2</v>
      </c>
      <c r="M94" s="13">
        <v>37.270000000000003</v>
      </c>
      <c r="N94" s="13">
        <v>0.37540000000000001</v>
      </c>
      <c r="O94" s="13">
        <v>2.9000000000000001E-2</v>
      </c>
      <c r="P94" s="13">
        <v>2.0299999999999999E-2</v>
      </c>
      <c r="Q94" s="13">
        <v>100.9228</v>
      </c>
      <c r="R94" s="13">
        <v>0.9897248924498202</v>
      </c>
      <c r="S94" s="13">
        <v>5.5842066449888301E-4</v>
      </c>
      <c r="T94" s="13">
        <v>5.0538494829134876E-4</v>
      </c>
      <c r="U94" s="13">
        <v>0</v>
      </c>
      <c r="V94" s="13">
        <v>0.54008832503442372</v>
      </c>
      <c r="W94" s="13">
        <v>1.2200591981304642E-2</v>
      </c>
      <c r="X94" s="13">
        <v>1.6906908331276852E-3</v>
      </c>
      <c r="Y94" s="13">
        <v>1.4524958800032968</v>
      </c>
      <c r="Z94" s="13">
        <v>1.0516574617734038E-2</v>
      </c>
      <c r="AA94" s="13">
        <v>5.5984385045052454E-4</v>
      </c>
      <c r="AB94" s="13">
        <v>4.4935601143470603E-4</v>
      </c>
      <c r="AC94" s="13">
        <v>0.72895081489206148</v>
      </c>
      <c r="AD94" s="13">
        <v>72.895081489206149</v>
      </c>
      <c r="AE94" s="13">
        <v>27.104918510793855</v>
      </c>
      <c r="AF94" s="13">
        <v>0.37183466918556618</v>
      </c>
      <c r="AG94" s="13">
        <v>1.282188514432987</v>
      </c>
      <c r="AH94" s="13">
        <v>0.43817589724766948</v>
      </c>
      <c r="AI94" s="13">
        <v>232.98524600000002</v>
      </c>
      <c r="AJ94" s="13">
        <v>4266.4862540775403</v>
      </c>
      <c r="AK94" s="13">
        <v>631.71167215905882</v>
      </c>
      <c r="AL94" s="13">
        <v>224712.45106843245</v>
      </c>
      <c r="AM94" s="13">
        <v>191991.16334290939</v>
      </c>
      <c r="AN94" s="13">
        <v>2682.9873358131504</v>
      </c>
      <c r="AO94" s="13">
        <v>44.999831690403497</v>
      </c>
    </row>
    <row r="95" spans="1:41" x14ac:dyDescent="0.3">
      <c r="A95" s="13" t="s">
        <v>113</v>
      </c>
      <c r="B95" s="13" t="s">
        <v>103</v>
      </c>
      <c r="C95" s="13" t="s">
        <v>18</v>
      </c>
      <c r="D95" s="13" t="s">
        <v>213</v>
      </c>
      <c r="E95" s="13" t="s">
        <v>248</v>
      </c>
      <c r="F95" s="13">
        <v>39.552500000000002</v>
      </c>
      <c r="G95" s="13">
        <v>1.0200000000000001E-2</v>
      </c>
      <c r="H95" s="13">
        <v>3.7600000000000001E-2</v>
      </c>
      <c r="I95" s="13">
        <v>5.45E-2</v>
      </c>
      <c r="J95" s="13">
        <v>14.907400000000001</v>
      </c>
      <c r="K95" s="13">
        <v>0.2571</v>
      </c>
      <c r="L95" s="13">
        <v>0.23980000000000001</v>
      </c>
      <c r="M95" s="13">
        <v>45.758899999999997</v>
      </c>
      <c r="N95" s="13">
        <v>0.19020000000000001</v>
      </c>
      <c r="O95" s="13">
        <v>2.1000000000000001E-2</v>
      </c>
      <c r="P95" s="13">
        <v>4.19E-2</v>
      </c>
      <c r="Q95" s="13">
        <v>101.0711</v>
      </c>
      <c r="R95" s="13">
        <v>0.98486431193063417</v>
      </c>
      <c r="S95" s="13">
        <v>1.9099719806094361E-4</v>
      </c>
      <c r="T95" s="13">
        <v>1.1034432023258533E-3</v>
      </c>
      <c r="U95" s="13">
        <v>1.0729463150881797E-3</v>
      </c>
      <c r="V95" s="13">
        <v>0.3104302066370444</v>
      </c>
      <c r="W95" s="13">
        <v>5.4224292112672939E-3</v>
      </c>
      <c r="X95" s="13">
        <v>4.8022084910725286E-3</v>
      </c>
      <c r="Y95" s="13">
        <v>1.6983014315743463</v>
      </c>
      <c r="Z95" s="13">
        <v>5.0742777481181155E-3</v>
      </c>
      <c r="AA95" s="13">
        <v>3.8607518862998153E-4</v>
      </c>
      <c r="AB95" s="13">
        <v>8.832674464037502E-4</v>
      </c>
      <c r="AC95" s="13">
        <v>0.84545959214668565</v>
      </c>
      <c r="AD95" s="13">
        <v>84.545959214668571</v>
      </c>
      <c r="AE95" s="13">
        <v>15.454040785331424</v>
      </c>
      <c r="AF95" s="13">
        <v>0.18278863861597983</v>
      </c>
      <c r="AG95" s="13">
        <v>0.63030565039993047</v>
      </c>
      <c r="AH95" s="13">
        <v>0.61338191384829577</v>
      </c>
      <c r="AI95" s="13">
        <v>168.71345400000001</v>
      </c>
      <c r="AJ95" s="13">
        <v>1991.1301795667737</v>
      </c>
      <c r="AK95" s="13">
        <v>1884.1350619868447</v>
      </c>
      <c r="AL95" s="13">
        <v>275894.67607178137</v>
      </c>
      <c r="AM95" s="13">
        <v>115876.86617561914</v>
      </c>
      <c r="AN95" s="13">
        <v>1359.3611914535461</v>
      </c>
      <c r="AO95" s="13">
        <v>58.196529470931637</v>
      </c>
    </row>
    <row r="96" spans="1:41" x14ac:dyDescent="0.3">
      <c r="A96" s="13" t="s">
        <v>114</v>
      </c>
      <c r="B96" s="13" t="s">
        <v>103</v>
      </c>
      <c r="C96" s="13" t="s">
        <v>20</v>
      </c>
      <c r="D96" s="13" t="s">
        <v>213</v>
      </c>
      <c r="E96" s="13" t="s">
        <v>248</v>
      </c>
      <c r="F96" s="13">
        <v>38.092799999999997</v>
      </c>
      <c r="G96" s="13">
        <v>1.7500000000000002E-2</v>
      </c>
      <c r="H96" s="13">
        <v>3.2199999999999999E-2</v>
      </c>
      <c r="I96" s="13">
        <v>8.9999999999999993E-3</v>
      </c>
      <c r="J96" s="13">
        <v>22.753900000000002</v>
      </c>
      <c r="K96" s="13">
        <v>0.4839</v>
      </c>
      <c r="L96" s="13">
        <v>0.13519999999999999</v>
      </c>
      <c r="M96" s="13">
        <v>39.063200000000002</v>
      </c>
      <c r="N96" s="13">
        <v>0.33029999999999998</v>
      </c>
      <c r="O96" s="13">
        <v>2.4400000000000002E-2</v>
      </c>
      <c r="P96" s="13">
        <v>7.2499999999999995E-2</v>
      </c>
      <c r="Q96" s="13">
        <v>101.0149</v>
      </c>
      <c r="R96" s="13">
        <v>0.9857314314884239</v>
      </c>
      <c r="S96" s="13">
        <v>3.4054783235236034E-4</v>
      </c>
      <c r="T96" s="13">
        <v>9.8204470311257148E-4</v>
      </c>
      <c r="U96" s="13">
        <v>1.8413538190751238E-4</v>
      </c>
      <c r="V96" s="13">
        <v>0.49241487246057175</v>
      </c>
      <c r="W96" s="13">
        <v>1.0606221281702903E-2</v>
      </c>
      <c r="X96" s="13">
        <v>2.8137257905196888E-3</v>
      </c>
      <c r="Y96" s="13">
        <v>1.5066773659993542</v>
      </c>
      <c r="Z96" s="13">
        <v>9.1576816825912014E-3</v>
      </c>
      <c r="AA96" s="13">
        <v>4.661821828552162E-4</v>
      </c>
      <c r="AB96" s="13">
        <v>1.5882887333289347E-3</v>
      </c>
      <c r="AC96" s="13">
        <v>0.75368076420529673</v>
      </c>
      <c r="AD96" s="13">
        <v>75.368076420529661</v>
      </c>
      <c r="AE96" s="13">
        <v>24.631923579470332</v>
      </c>
      <c r="AF96" s="13">
        <v>0.32682170952635309</v>
      </c>
      <c r="AG96" s="13">
        <v>1.1269714121598382</v>
      </c>
      <c r="AH96" s="13">
        <v>0.47015206423698364</v>
      </c>
      <c r="AI96" s="13">
        <v>196.02896560000002</v>
      </c>
      <c r="AJ96" s="13">
        <v>3747.5997428718856</v>
      </c>
      <c r="AK96" s="13">
        <v>1062.281319352049</v>
      </c>
      <c r="AL96" s="13">
        <v>235524.21300178135</v>
      </c>
      <c r="AM96" s="13">
        <v>176868.57703378325</v>
      </c>
      <c r="AN96" s="13">
        <v>2360.6572110257953</v>
      </c>
      <c r="AO96" s="13">
        <v>47.195162015419541</v>
      </c>
    </row>
    <row r="97" spans="1:41" x14ac:dyDescent="0.3">
      <c r="A97" s="13" t="s">
        <v>115</v>
      </c>
      <c r="B97" s="13" t="s">
        <v>103</v>
      </c>
      <c r="C97" s="13" t="s">
        <v>18</v>
      </c>
      <c r="D97" s="13" t="s">
        <v>213</v>
      </c>
      <c r="E97" s="13" t="s">
        <v>248</v>
      </c>
      <c r="F97" s="13">
        <v>38.720799999999997</v>
      </c>
      <c r="G97" s="13">
        <v>9.1000000000000004E-3</v>
      </c>
      <c r="H97" s="13">
        <v>3.2500000000000001E-2</v>
      </c>
      <c r="I97" s="13">
        <v>2.3E-2</v>
      </c>
      <c r="J97" s="13">
        <v>20.115200000000002</v>
      </c>
      <c r="K97" s="13">
        <v>0.39079999999999998</v>
      </c>
      <c r="L97" s="13">
        <v>0.16600000000000001</v>
      </c>
      <c r="M97" s="13">
        <v>41.2102</v>
      </c>
      <c r="N97" s="13">
        <v>0.21310000000000001</v>
      </c>
      <c r="O97" s="13">
        <v>2.47E-2</v>
      </c>
      <c r="P97" s="13">
        <v>2.2200000000000001E-2</v>
      </c>
      <c r="Q97" s="13">
        <v>100.92759999999998</v>
      </c>
      <c r="R97" s="13">
        <v>0.98938577808481765</v>
      </c>
      <c r="S97" s="13">
        <v>1.7485864041279011E-4</v>
      </c>
      <c r="T97" s="13">
        <v>9.7873333459992857E-4</v>
      </c>
      <c r="U97" s="13">
        <v>4.6465242371266968E-4</v>
      </c>
      <c r="V97" s="13">
        <v>0.42983849284198983</v>
      </c>
      <c r="W97" s="13">
        <v>8.4579526602733025E-3</v>
      </c>
      <c r="X97" s="13">
        <v>3.411291256683486E-3</v>
      </c>
      <c r="Y97" s="13">
        <v>1.5695053577824309</v>
      </c>
      <c r="Z97" s="13">
        <v>5.8339950049600443E-3</v>
      </c>
      <c r="AA97" s="13">
        <v>4.6598123855432562E-4</v>
      </c>
      <c r="AB97" s="13">
        <v>4.8023085087106837E-4</v>
      </c>
      <c r="AC97" s="13">
        <v>0.78501022087434047</v>
      </c>
      <c r="AD97" s="13">
        <v>78.501022087434052</v>
      </c>
      <c r="AE97" s="13">
        <v>21.498977912565952</v>
      </c>
      <c r="AF97" s="13">
        <v>0.27386876426424739</v>
      </c>
      <c r="AG97" s="13">
        <v>0.94437504918706006</v>
      </c>
      <c r="AH97" s="13">
        <v>0.51430406927824868</v>
      </c>
      <c r="AI97" s="13">
        <v>198.4391578</v>
      </c>
      <c r="AJ97" s="13">
        <v>3026.5798295398486</v>
      </c>
      <c r="AK97" s="13">
        <v>1304.2803181393504</v>
      </c>
      <c r="AL97" s="13">
        <v>248469.14545265131</v>
      </c>
      <c r="AM97" s="13">
        <v>156357.67058613937</v>
      </c>
      <c r="AN97" s="13">
        <v>1523.0277071437995</v>
      </c>
      <c r="AO97" s="13">
        <v>51.661505525169474</v>
      </c>
    </row>
    <row r="98" spans="1:41" x14ac:dyDescent="0.3">
      <c r="A98" s="13" t="s">
        <v>116</v>
      </c>
      <c r="B98" s="13" t="s">
        <v>103</v>
      </c>
      <c r="C98" s="13" t="s">
        <v>18</v>
      </c>
      <c r="D98" s="13" t="s">
        <v>211</v>
      </c>
      <c r="E98" s="13" t="s">
        <v>247</v>
      </c>
      <c r="F98" s="13">
        <v>38.219200000000001</v>
      </c>
      <c r="G98" s="13">
        <v>1.6299999999999999E-2</v>
      </c>
      <c r="H98" s="13">
        <v>2.9499999999999998E-2</v>
      </c>
      <c r="I98" s="13">
        <v>1.24E-2</v>
      </c>
      <c r="J98" s="13">
        <v>23.758199999999999</v>
      </c>
      <c r="K98" s="13">
        <v>0.4919</v>
      </c>
      <c r="L98" s="13">
        <v>0.10680000000000001</v>
      </c>
      <c r="M98" s="13">
        <v>38.195399999999999</v>
      </c>
      <c r="N98" s="13">
        <v>0.25430000000000003</v>
      </c>
      <c r="O98" s="13">
        <v>2.5999999999999999E-2</v>
      </c>
      <c r="P98" s="13">
        <v>1.83E-2</v>
      </c>
      <c r="Q98" s="13">
        <v>101.1283</v>
      </c>
      <c r="R98" s="13">
        <v>0.99166048569604026</v>
      </c>
      <c r="S98" s="13">
        <v>3.1804852354501808E-4</v>
      </c>
      <c r="T98" s="13">
        <v>9.0211750403124753E-4</v>
      </c>
      <c r="U98" s="13">
        <v>2.5437951236445295E-4</v>
      </c>
      <c r="V98" s="13">
        <v>0.51553073022315754</v>
      </c>
      <c r="W98" s="13">
        <v>1.0810545077312609E-2</v>
      </c>
      <c r="X98" s="13">
        <v>2.2286508750349646E-3</v>
      </c>
      <c r="Y98" s="13">
        <v>1.4771657088988575</v>
      </c>
      <c r="Z98" s="13">
        <v>7.0695055191998188E-3</v>
      </c>
      <c r="AA98" s="13">
        <v>4.980866487039596E-4</v>
      </c>
      <c r="AB98" s="13">
        <v>4.0198351758771972E-4</v>
      </c>
      <c r="AC98" s="13">
        <v>0.74128988234138604</v>
      </c>
      <c r="AD98" s="13">
        <v>74.128988234138617</v>
      </c>
      <c r="AE98" s="13">
        <v>25.871011765861397</v>
      </c>
      <c r="AF98" s="13">
        <v>0.34899993082526687</v>
      </c>
      <c r="AG98" s="13">
        <v>1.2034480373285066</v>
      </c>
      <c r="AH98" s="13">
        <v>0.45383416493561385</v>
      </c>
      <c r="AI98" s="13">
        <v>208.88332399999999</v>
      </c>
      <c r="AJ98" s="13">
        <v>3809.5563412247998</v>
      </c>
      <c r="AK98" s="13">
        <v>839.13938540531694</v>
      </c>
      <c r="AL98" s="13">
        <v>230291.97621516514</v>
      </c>
      <c r="AM98" s="13">
        <v>184675.11182188673</v>
      </c>
      <c r="AN98" s="13">
        <v>1817.4844951978801</v>
      </c>
      <c r="AO98" s="13">
        <v>48.476802882120481</v>
      </c>
    </row>
    <row r="99" spans="1:41" x14ac:dyDescent="0.3">
      <c r="A99" s="13" t="s">
        <v>117</v>
      </c>
      <c r="B99" s="13" t="s">
        <v>103</v>
      </c>
      <c r="C99" s="13" t="s">
        <v>18</v>
      </c>
      <c r="D99" s="13" t="s">
        <v>214</v>
      </c>
      <c r="E99" s="13" t="s">
        <v>249</v>
      </c>
      <c r="F99" s="13">
        <v>39.359400000000001</v>
      </c>
      <c r="G99" s="13">
        <v>1.0500000000000001E-2</v>
      </c>
      <c r="H99" s="13">
        <v>4.9799999999999997E-2</v>
      </c>
      <c r="I99" s="13">
        <v>3.9899999999999998E-2</v>
      </c>
      <c r="J99" s="13">
        <v>15.2859</v>
      </c>
      <c r="K99" s="13">
        <v>0.24929999999999999</v>
      </c>
      <c r="L99" s="13">
        <v>0.23619999999999999</v>
      </c>
      <c r="M99" s="13">
        <v>45.422199999999997</v>
      </c>
      <c r="N99" s="13">
        <v>0.2404</v>
      </c>
      <c r="O99" s="13">
        <v>2.5000000000000001E-2</v>
      </c>
      <c r="P99" s="13">
        <v>7.4099999999999999E-2</v>
      </c>
      <c r="Q99" s="13">
        <v>100.9927</v>
      </c>
      <c r="R99" s="13">
        <v>0.98281795756822177</v>
      </c>
      <c r="S99" s="13">
        <v>1.9716883756755332E-4</v>
      </c>
      <c r="T99" s="13">
        <v>1.465593850075767E-3</v>
      </c>
      <c r="U99" s="13">
        <v>7.8772846370833401E-4</v>
      </c>
      <c r="V99" s="13">
        <v>0.31920907955056843</v>
      </c>
      <c r="W99" s="13">
        <v>5.272738649781057E-3</v>
      </c>
      <c r="X99" s="13">
        <v>4.7434450987015736E-3</v>
      </c>
      <c r="Y99" s="13">
        <v>1.6905558291856204</v>
      </c>
      <c r="Z99" s="13">
        <v>6.4316194300322819E-3</v>
      </c>
      <c r="AA99" s="13">
        <v>4.6090854392665491E-4</v>
      </c>
      <c r="AB99" s="13">
        <v>1.5664573036456189E-3</v>
      </c>
      <c r="AC99" s="13">
        <v>0.84117093588259606</v>
      </c>
      <c r="AD99" s="13">
        <v>84.117093588259607</v>
      </c>
      <c r="AE99" s="13">
        <v>15.882906411740384</v>
      </c>
      <c r="AF99" s="13">
        <v>0.18881901090740008</v>
      </c>
      <c r="AG99" s="13">
        <v>0.65110003761172441</v>
      </c>
      <c r="AH99" s="13">
        <v>0.60565682104064111</v>
      </c>
      <c r="AI99" s="13">
        <v>200.84935000000002</v>
      </c>
      <c r="AJ99" s="13">
        <v>1930.7224961726824</v>
      </c>
      <c r="AK99" s="13">
        <v>1855.8494647259911</v>
      </c>
      <c r="AL99" s="13">
        <v>273864.60678616987</v>
      </c>
      <c r="AM99" s="13">
        <v>118818.98846706311</v>
      </c>
      <c r="AN99" s="13">
        <v>1718.1410642767216</v>
      </c>
      <c r="AO99" s="13">
        <v>61.541204757597662</v>
      </c>
    </row>
    <row r="100" spans="1:41" x14ac:dyDescent="0.3">
      <c r="A100" s="13" t="s">
        <v>118</v>
      </c>
      <c r="B100" s="13" t="s">
        <v>103</v>
      </c>
      <c r="C100" s="13" t="s">
        <v>18</v>
      </c>
      <c r="D100" s="13" t="s">
        <v>214</v>
      </c>
      <c r="E100" s="13" t="s">
        <v>249</v>
      </c>
      <c r="F100" s="13">
        <v>39.225999999999999</v>
      </c>
      <c r="G100" s="13">
        <v>1.2999999999999999E-2</v>
      </c>
      <c r="H100" s="13">
        <v>4.1399999999999999E-2</v>
      </c>
      <c r="I100" s="13">
        <v>2.5499999999999998E-2</v>
      </c>
      <c r="J100" s="13">
        <v>16.7882</v>
      </c>
      <c r="K100" s="13">
        <v>0.29880000000000001</v>
      </c>
      <c r="L100" s="13">
        <v>0.23910000000000001</v>
      </c>
      <c r="M100" s="13">
        <v>44.155700000000003</v>
      </c>
      <c r="N100" s="13">
        <v>0.23599999999999999</v>
      </c>
      <c r="O100" s="13">
        <v>2.35E-2</v>
      </c>
      <c r="P100" s="13">
        <v>4.6300000000000001E-2</v>
      </c>
      <c r="Q100" s="13">
        <v>101.09350000000001</v>
      </c>
      <c r="R100" s="13">
        <v>0.98531020968234906</v>
      </c>
      <c r="S100" s="13">
        <v>2.4556511698235723E-4</v>
      </c>
      <c r="T100" s="13">
        <v>1.2256288563858655E-3</v>
      </c>
      <c r="U100" s="13">
        <v>5.0642853522349981E-4</v>
      </c>
      <c r="V100" s="13">
        <v>0.3526652767448849</v>
      </c>
      <c r="W100" s="13">
        <v>6.3572443621716405E-3</v>
      </c>
      <c r="X100" s="13">
        <v>4.8302310615924108E-3</v>
      </c>
      <c r="Y100" s="13">
        <v>1.653188865436181</v>
      </c>
      <c r="Z100" s="13">
        <v>6.3514403449189093E-3</v>
      </c>
      <c r="AA100" s="13">
        <v>4.3582983575471483E-4</v>
      </c>
      <c r="AB100" s="13">
        <v>9.8459061136758051E-4</v>
      </c>
      <c r="AC100" s="13">
        <v>0.82418199343177856</v>
      </c>
      <c r="AD100" s="13">
        <v>82.418199343177861</v>
      </c>
      <c r="AE100" s="13">
        <v>17.58180065682215</v>
      </c>
      <c r="AF100" s="13">
        <v>0.21332425115979528</v>
      </c>
      <c r="AG100" s="13">
        <v>0.73560086606825958</v>
      </c>
      <c r="AH100" s="13">
        <v>0.57616933682762461</v>
      </c>
      <c r="AI100" s="13">
        <v>188.79838900000001</v>
      </c>
      <c r="AJ100" s="13">
        <v>2314.0789484813381</v>
      </c>
      <c r="AK100" s="13">
        <v>1878.6350847416786</v>
      </c>
      <c r="AL100" s="13">
        <v>266228.48338187236</v>
      </c>
      <c r="AM100" s="13">
        <v>130496.53224100308</v>
      </c>
      <c r="AN100" s="13">
        <v>1686.6942228340529</v>
      </c>
      <c r="AO100" s="13">
        <v>56.392428757300657</v>
      </c>
    </row>
    <row r="101" spans="1:41" x14ac:dyDescent="0.3">
      <c r="A101" s="13" t="s">
        <v>119</v>
      </c>
      <c r="B101" s="13" t="s">
        <v>103</v>
      </c>
      <c r="C101" s="13" t="s">
        <v>20</v>
      </c>
      <c r="D101" s="13" t="s">
        <v>214</v>
      </c>
      <c r="E101" s="13" t="s">
        <v>249</v>
      </c>
      <c r="F101" s="13">
        <v>38.199399999999997</v>
      </c>
      <c r="G101" s="13">
        <v>1.7600000000000001E-2</v>
      </c>
      <c r="H101" s="13">
        <v>2.8400000000000002E-2</v>
      </c>
      <c r="I101" s="13">
        <v>2.06E-2</v>
      </c>
      <c r="J101" s="13">
        <v>23.145600000000002</v>
      </c>
      <c r="K101" s="13">
        <v>0.49109999999999998</v>
      </c>
      <c r="L101" s="13">
        <v>0.1246</v>
      </c>
      <c r="M101" s="13">
        <v>38.827399999999997</v>
      </c>
      <c r="N101" s="13">
        <v>0.30130000000000001</v>
      </c>
      <c r="O101" s="13">
        <v>2.46E-2</v>
      </c>
      <c r="P101" s="13">
        <v>1.9699999999999999E-2</v>
      </c>
      <c r="Q101" s="13">
        <v>101.20030000000001</v>
      </c>
      <c r="R101" s="13">
        <v>0.98816133397096428</v>
      </c>
      <c r="S101" s="13">
        <v>3.4237996705563248E-4</v>
      </c>
      <c r="T101" s="13">
        <v>8.6586330002210474E-4</v>
      </c>
      <c r="U101" s="13">
        <v>4.2132532478975174E-4</v>
      </c>
      <c r="V101" s="13">
        <v>0.50072510493532107</v>
      </c>
      <c r="W101" s="13">
        <v>1.0760454171034635E-2</v>
      </c>
      <c r="X101" s="13">
        <v>2.592261014441195E-3</v>
      </c>
      <c r="Y101" s="13">
        <v>1.4970846699445723</v>
      </c>
      <c r="Z101" s="13">
        <v>8.3508697110710739E-3</v>
      </c>
      <c r="AA101" s="13">
        <v>4.6984710824594174E-4</v>
      </c>
      <c r="AB101" s="13">
        <v>4.3143292082243538E-4</v>
      </c>
      <c r="AC101" s="13">
        <v>0.74936297177471556</v>
      </c>
      <c r="AD101" s="13">
        <v>74.936297177471559</v>
      </c>
      <c r="AE101" s="13">
        <v>25.063702822528448</v>
      </c>
      <c r="AF101" s="13">
        <v>0.3344667906818255</v>
      </c>
      <c r="AG101" s="13">
        <v>1.1533337609718122</v>
      </c>
      <c r="AH101" s="13">
        <v>0.46439619260355353</v>
      </c>
      <c r="AI101" s="13">
        <v>197.63576040000001</v>
      </c>
      <c r="AJ101" s="13">
        <v>3803.360681389508</v>
      </c>
      <c r="AK101" s="13">
        <v>978.99594963953643</v>
      </c>
      <c r="AL101" s="13">
        <v>234102.50127755443</v>
      </c>
      <c r="AM101" s="13">
        <v>179913.30438268313</v>
      </c>
      <c r="AN101" s="13">
        <v>2153.3939378809328</v>
      </c>
      <c r="AO101" s="13">
        <v>47.303771441669888</v>
      </c>
    </row>
    <row r="102" spans="1:41" x14ac:dyDescent="0.3">
      <c r="A102" s="13" t="s">
        <v>120</v>
      </c>
      <c r="B102" s="13" t="s">
        <v>103</v>
      </c>
      <c r="C102" s="13" t="s">
        <v>18</v>
      </c>
      <c r="D102" s="13" t="s">
        <v>214</v>
      </c>
      <c r="E102" s="13" t="s">
        <v>250</v>
      </c>
      <c r="F102" s="13">
        <v>38.305599999999998</v>
      </c>
      <c r="G102" s="13">
        <v>1.0800000000000001E-2</v>
      </c>
      <c r="H102" s="13">
        <v>3.1800000000000002E-2</v>
      </c>
      <c r="I102" s="13">
        <v>3.2199999999999999E-2</v>
      </c>
      <c r="J102" s="13">
        <v>20.807600000000001</v>
      </c>
      <c r="K102" s="13">
        <v>0.41860000000000003</v>
      </c>
      <c r="L102" s="13">
        <v>0.21079999999999999</v>
      </c>
      <c r="M102" s="13">
        <v>40.728200000000001</v>
      </c>
      <c r="N102" s="13">
        <v>0.21049999999999999</v>
      </c>
      <c r="O102" s="13">
        <v>2.64E-2</v>
      </c>
      <c r="P102" s="13">
        <v>4.9500000000000002E-2</v>
      </c>
      <c r="Q102" s="13">
        <v>100.83199999999999</v>
      </c>
      <c r="R102" s="13">
        <v>0.98406788029778536</v>
      </c>
      <c r="S102" s="13">
        <v>2.086464050049113E-4</v>
      </c>
      <c r="T102" s="13">
        <v>9.6282993635807821E-4</v>
      </c>
      <c r="U102" s="13">
        <v>6.5403002807082333E-4</v>
      </c>
      <c r="V102" s="13">
        <v>0.44703794294548177</v>
      </c>
      <c r="W102" s="13">
        <v>9.108594422986822E-3</v>
      </c>
      <c r="X102" s="13">
        <v>4.3553470347559896E-3</v>
      </c>
      <c r="Y102" s="13">
        <v>1.5595336242156557</v>
      </c>
      <c r="Z102" s="13">
        <v>5.7939687587391766E-3</v>
      </c>
      <c r="AA102" s="13">
        <v>5.0074526429776372E-4</v>
      </c>
      <c r="AB102" s="13">
        <v>1.0765736023436283E-3</v>
      </c>
      <c r="AC102" s="13">
        <v>0.77721305820258224</v>
      </c>
      <c r="AD102" s="13">
        <v>77.721305820258223</v>
      </c>
      <c r="AE102" s="13">
        <v>22.27869417974178</v>
      </c>
      <c r="AF102" s="13">
        <v>0.2866484800353778</v>
      </c>
      <c r="AG102" s="13">
        <v>0.98844303460475114</v>
      </c>
      <c r="AH102" s="13">
        <v>0.50290603381493049</v>
      </c>
      <c r="AI102" s="13">
        <v>212.09691359999999</v>
      </c>
      <c r="AJ102" s="13">
        <v>3241.8790088162255</v>
      </c>
      <c r="AK102" s="13">
        <v>1656.2788618299701</v>
      </c>
      <c r="AL102" s="13">
        <v>245563.01716139872</v>
      </c>
      <c r="AM102" s="13">
        <v>161739.77223632645</v>
      </c>
      <c r="AN102" s="13">
        <v>1504.4454826549497</v>
      </c>
      <c r="AO102" s="13">
        <v>49.890749098432842</v>
      </c>
    </row>
    <row r="103" spans="1:41" x14ac:dyDescent="0.3">
      <c r="A103" s="13" t="s">
        <v>121</v>
      </c>
      <c r="B103" s="13" t="s">
        <v>103</v>
      </c>
      <c r="C103" s="13" t="s">
        <v>20</v>
      </c>
      <c r="D103" s="13" t="s">
        <v>214</v>
      </c>
      <c r="E103" s="13" t="s">
        <v>250</v>
      </c>
      <c r="F103" s="13">
        <v>37.695799999999998</v>
      </c>
      <c r="G103" s="13">
        <v>2.8500000000000001E-2</v>
      </c>
      <c r="H103" s="13">
        <v>2.07E-2</v>
      </c>
      <c r="I103" s="13">
        <v>0.01</v>
      </c>
      <c r="J103" s="13">
        <v>24.290500000000002</v>
      </c>
      <c r="K103" s="13">
        <v>0.52280000000000004</v>
      </c>
      <c r="L103" s="13">
        <v>8.6099999999999996E-2</v>
      </c>
      <c r="M103" s="13">
        <v>37.6952</v>
      </c>
      <c r="N103" s="13">
        <v>0.34560000000000002</v>
      </c>
      <c r="O103" s="13">
        <v>2.7900000000000001E-2</v>
      </c>
      <c r="P103" s="13">
        <v>3.5299999999999998E-2</v>
      </c>
      <c r="Q103" s="13">
        <v>100.75840000000001</v>
      </c>
      <c r="R103" s="13">
        <v>0.98576935764121976</v>
      </c>
      <c r="S103" s="13">
        <v>5.6046896947385325E-4</v>
      </c>
      <c r="T103" s="13">
        <v>6.3798779778884455E-4</v>
      </c>
      <c r="U103" s="13">
        <v>2.067575506343126E-4</v>
      </c>
      <c r="V103" s="13">
        <v>0.53122488609436314</v>
      </c>
      <c r="W103" s="13">
        <v>1.1579965931779857E-2</v>
      </c>
      <c r="X103" s="13">
        <v>1.8108182897836828E-3</v>
      </c>
      <c r="Y103" s="13">
        <v>1.4692819387656344</v>
      </c>
      <c r="Z103" s="13">
        <v>9.6831652807163673E-3</v>
      </c>
      <c r="AA103" s="13">
        <v>5.386872409236848E-4</v>
      </c>
      <c r="AB103" s="13">
        <v>7.8150686111088481E-4</v>
      </c>
      <c r="AC103" s="13">
        <v>0.73445484939470762</v>
      </c>
      <c r="AD103" s="13">
        <v>73.445484939470759</v>
      </c>
      <c r="AE103" s="13">
        <v>26.554515060529226</v>
      </c>
      <c r="AF103" s="13">
        <v>0.36155408439897729</v>
      </c>
      <c r="AG103" s="13">
        <v>1.2467382220654391</v>
      </c>
      <c r="AH103" s="13">
        <v>0.44508968164555207</v>
      </c>
      <c r="AI103" s="13">
        <v>224.14787460000002</v>
      </c>
      <c r="AJ103" s="13">
        <v>4048.8637023629303</v>
      </c>
      <c r="AK103" s="13">
        <v>676.49720115540993</v>
      </c>
      <c r="AL103" s="13">
        <v>227276.11444901463</v>
      </c>
      <c r="AM103" s="13">
        <v>188812.73849490032</v>
      </c>
      <c r="AN103" s="13">
        <v>2470.0064551332571</v>
      </c>
      <c r="AO103" s="13">
        <v>46.633513097689253</v>
      </c>
    </row>
    <row r="104" spans="1:41" x14ac:dyDescent="0.3">
      <c r="A104" s="13" t="s">
        <v>122</v>
      </c>
      <c r="B104" s="13" t="s">
        <v>103</v>
      </c>
      <c r="C104" s="13" t="s">
        <v>20</v>
      </c>
      <c r="D104" s="13" t="s">
        <v>214</v>
      </c>
      <c r="E104" s="13" t="s">
        <v>250</v>
      </c>
      <c r="F104" s="13">
        <v>38.155500000000004</v>
      </c>
      <c r="G104" s="13">
        <v>2.9499999999999998E-2</v>
      </c>
      <c r="H104" s="13">
        <v>2.1000000000000001E-2</v>
      </c>
      <c r="I104" s="13">
        <v>1.1999999999999999E-3</v>
      </c>
      <c r="J104" s="13">
        <v>24.757999999999999</v>
      </c>
      <c r="K104" s="13">
        <v>0.53610000000000002</v>
      </c>
      <c r="L104" s="13">
        <v>7.9799999999999996E-2</v>
      </c>
      <c r="M104" s="13">
        <v>37.088799999999999</v>
      </c>
      <c r="N104" s="13">
        <v>0.35370000000000001</v>
      </c>
      <c r="O104" s="13">
        <v>2.5700000000000001E-2</v>
      </c>
      <c r="P104" s="13">
        <v>1.7399999999999999E-2</v>
      </c>
      <c r="Q104" s="13">
        <v>101.06669999999998</v>
      </c>
      <c r="R104" s="13">
        <v>0.99536042186519669</v>
      </c>
      <c r="S104" s="13">
        <v>5.787214748675971E-4</v>
      </c>
      <c r="T104" s="13">
        <v>6.4565748665921542E-4</v>
      </c>
      <c r="U104" s="13">
        <v>2.4750472494282092E-5</v>
      </c>
      <c r="V104" s="13">
        <v>0.54013010702056607</v>
      </c>
      <c r="W104" s="13">
        <v>1.184563589809867E-2</v>
      </c>
      <c r="X104" s="13">
        <v>1.6742313958436211E-3</v>
      </c>
      <c r="Y104" s="13">
        <v>1.442124448927637</v>
      </c>
      <c r="Z104" s="13">
        <v>9.8859757389656716E-3</v>
      </c>
      <c r="AA104" s="13">
        <v>4.9500145869051408E-4</v>
      </c>
      <c r="AB104" s="13">
        <v>3.842803765360309E-4</v>
      </c>
      <c r="AC104" s="13">
        <v>0.72751728308567454</v>
      </c>
      <c r="AD104" s="13">
        <v>72.751728308567451</v>
      </c>
      <c r="AE104" s="13">
        <v>27.248271691432539</v>
      </c>
      <c r="AF104" s="13">
        <v>0.37453779209013932</v>
      </c>
      <c r="AG104" s="13">
        <v>1.2915096278970322</v>
      </c>
      <c r="AH104" s="13">
        <v>0.43639354067114333</v>
      </c>
      <c r="AI104" s="13">
        <v>206.4731318</v>
      </c>
      <c r="AJ104" s="13">
        <v>4151.8665471246495</v>
      </c>
      <c r="AK104" s="13">
        <v>626.99740594891648</v>
      </c>
      <c r="AL104" s="13">
        <v>223619.93976889929</v>
      </c>
      <c r="AM104" s="13">
        <v>192446.6676131303</v>
      </c>
      <c r="AN104" s="13">
        <v>2527.8972314254429</v>
      </c>
      <c r="AO104" s="13">
        <v>46.351843304406806</v>
      </c>
    </row>
    <row r="105" spans="1:41" x14ac:dyDescent="0.3">
      <c r="A105" s="13" t="s">
        <v>123</v>
      </c>
      <c r="B105" s="13" t="s">
        <v>103</v>
      </c>
      <c r="C105" s="13" t="s">
        <v>18</v>
      </c>
      <c r="D105" s="13" t="s">
        <v>214</v>
      </c>
      <c r="E105" s="13" t="s">
        <v>251</v>
      </c>
      <c r="F105" s="13">
        <v>37.9758</v>
      </c>
      <c r="G105" s="13">
        <v>7.4999999999999997E-3</v>
      </c>
      <c r="H105" s="13">
        <v>0.03</v>
      </c>
      <c r="I105" s="13">
        <v>3.3999999999999998E-3</v>
      </c>
      <c r="J105" s="13">
        <v>23.191600000000001</v>
      </c>
      <c r="K105" s="13">
        <v>0.4748</v>
      </c>
      <c r="L105" s="13">
        <v>0.12609999999999999</v>
      </c>
      <c r="M105" s="13">
        <v>38.812100000000001</v>
      </c>
      <c r="N105" s="13">
        <v>0.26690000000000003</v>
      </c>
      <c r="O105" s="13">
        <v>2.4899999999999999E-2</v>
      </c>
      <c r="P105" s="13">
        <v>6.7999999999999996E-3</v>
      </c>
      <c r="Q105" s="13">
        <v>100.91990000000001</v>
      </c>
      <c r="R105" s="13">
        <v>0.98582519948988589</v>
      </c>
      <c r="S105" s="13">
        <v>1.4641265309935509E-4</v>
      </c>
      <c r="T105" s="13">
        <v>9.1785465745438473E-4</v>
      </c>
      <c r="U105" s="13">
        <v>6.9783207912696411E-5</v>
      </c>
      <c r="V105" s="13">
        <v>0.5034812522799299</v>
      </c>
      <c r="W105" s="13">
        <v>1.043982087959904E-2</v>
      </c>
      <c r="X105" s="13">
        <v>2.6326761661371379E-3</v>
      </c>
      <c r="Y105" s="13">
        <v>1.5017473148744445</v>
      </c>
      <c r="Z105" s="13">
        <v>7.4233992570573717E-3</v>
      </c>
      <c r="AA105" s="13">
        <v>4.7724618704917673E-4</v>
      </c>
      <c r="AB105" s="13">
        <v>1.4944370870455527E-4</v>
      </c>
      <c r="AC105" s="13">
        <v>0.74891577921492436</v>
      </c>
      <c r="AD105" s="13">
        <v>74.891577921492427</v>
      </c>
      <c r="AE105" s="13">
        <v>25.108422078507566</v>
      </c>
      <c r="AF105" s="13">
        <v>0.33526362743789828</v>
      </c>
      <c r="AG105" s="13">
        <v>1.1560814739237872</v>
      </c>
      <c r="AH105" s="13">
        <v>0.4638043655094955</v>
      </c>
      <c r="AI105" s="13">
        <v>200.04595259999999</v>
      </c>
      <c r="AJ105" s="13">
        <v>3677.1241122454458</v>
      </c>
      <c r="AK105" s="13">
        <v>990.78161516489195</v>
      </c>
      <c r="AL105" s="13">
        <v>234010.2528068985</v>
      </c>
      <c r="AM105" s="13">
        <v>180270.86746169612</v>
      </c>
      <c r="AN105" s="13">
        <v>1907.5368138746135</v>
      </c>
      <c r="AO105" s="13">
        <v>49.024961344482122</v>
      </c>
    </row>
    <row r="106" spans="1:41" x14ac:dyDescent="0.3">
      <c r="A106" s="13" t="s">
        <v>124</v>
      </c>
      <c r="B106" s="13" t="s">
        <v>103</v>
      </c>
      <c r="C106" s="13" t="s">
        <v>20</v>
      </c>
      <c r="D106" s="13" t="s">
        <v>214</v>
      </c>
      <c r="E106" s="13" t="s">
        <v>251</v>
      </c>
      <c r="F106" s="13">
        <v>37.845399999999998</v>
      </c>
      <c r="G106" s="13">
        <v>6.8999999999999999E-3</v>
      </c>
      <c r="H106" s="13">
        <v>2.5000000000000001E-2</v>
      </c>
      <c r="I106" s="13">
        <v>1.14E-2</v>
      </c>
      <c r="J106" s="13">
        <v>24.1448</v>
      </c>
      <c r="K106" s="13">
        <v>0.52349999999999997</v>
      </c>
      <c r="L106" s="13">
        <v>9.3399999999999997E-2</v>
      </c>
      <c r="M106" s="13">
        <v>37.646700000000003</v>
      </c>
      <c r="N106" s="13">
        <v>0.31640000000000001</v>
      </c>
      <c r="O106" s="13">
        <v>3.1800000000000002E-2</v>
      </c>
      <c r="P106" s="13">
        <v>2.5899999999999999E-2</v>
      </c>
      <c r="Q106" s="13">
        <v>100.6712</v>
      </c>
      <c r="R106" s="13">
        <v>0.98942275393068346</v>
      </c>
      <c r="S106" s="13">
        <v>1.3565701226269966E-4</v>
      </c>
      <c r="T106" s="13">
        <v>7.7031522216542694E-4</v>
      </c>
      <c r="U106" s="13">
        <v>2.3564198599775258E-4</v>
      </c>
      <c r="V106" s="13">
        <v>0.52790042819559102</v>
      </c>
      <c r="W106" s="13">
        <v>1.1592439370272304E-2</v>
      </c>
      <c r="X106" s="13">
        <v>1.9638352062218887E-3</v>
      </c>
      <c r="Y106" s="13">
        <v>1.4670078768419978</v>
      </c>
      <c r="Z106" s="13">
        <v>8.862709824189352E-3</v>
      </c>
      <c r="AA106" s="13">
        <v>6.1382708864456169E-4</v>
      </c>
      <c r="AB106" s="13">
        <v>5.7325030997827783E-4</v>
      </c>
      <c r="AC106" s="13">
        <v>0.73537609379713109</v>
      </c>
      <c r="AD106" s="13">
        <v>73.537609379713118</v>
      </c>
      <c r="AE106" s="13">
        <v>26.462390620286886</v>
      </c>
      <c r="AF106" s="13">
        <v>0.35984839381503053</v>
      </c>
      <c r="AG106" s="13">
        <v>1.240856530396657</v>
      </c>
      <c r="AH106" s="13">
        <v>0.44625793148077558</v>
      </c>
      <c r="AI106" s="13">
        <v>255.48037320000003</v>
      </c>
      <c r="AJ106" s="13">
        <v>4054.2849047188097</v>
      </c>
      <c r="AK106" s="13">
        <v>733.85410671214038</v>
      </c>
      <c r="AL106" s="13">
        <v>226983.69282634711</v>
      </c>
      <c r="AM106" s="13">
        <v>187680.19630767868</v>
      </c>
      <c r="AN106" s="13">
        <v>2261.3137801046373</v>
      </c>
      <c r="AO106" s="13">
        <v>46.291812420295479</v>
      </c>
    </row>
    <row r="107" spans="1:41" x14ac:dyDescent="0.3">
      <c r="A107" s="14" t="s">
        <v>125</v>
      </c>
      <c r="B107" s="14" t="s">
        <v>103</v>
      </c>
      <c r="C107" s="14" t="s">
        <v>20</v>
      </c>
      <c r="D107" s="14" t="s">
        <v>214</v>
      </c>
      <c r="E107" s="14" t="s">
        <v>251</v>
      </c>
      <c r="F107" s="14">
        <v>37.675699999999999</v>
      </c>
      <c r="G107" s="14">
        <v>4.41E-2</v>
      </c>
      <c r="H107" s="14">
        <v>2.5100000000000001E-2</v>
      </c>
      <c r="I107" s="14">
        <v>1.6000000000000001E-3</v>
      </c>
      <c r="J107" s="14">
        <v>24.896999999999998</v>
      </c>
      <c r="K107" s="14">
        <v>0.54390000000000005</v>
      </c>
      <c r="L107" s="14">
        <v>8.0799999999999997E-2</v>
      </c>
      <c r="M107" s="14">
        <v>37.354799999999997</v>
      </c>
      <c r="N107" s="14">
        <v>0.36880000000000002</v>
      </c>
      <c r="O107" s="14">
        <v>2.5100000000000001E-2</v>
      </c>
      <c r="P107" s="14">
        <v>3.5299999999999998E-2</v>
      </c>
      <c r="Q107" s="14">
        <v>101.0522</v>
      </c>
      <c r="R107" s="14">
        <v>0.98513218258757562</v>
      </c>
      <c r="S107" s="14">
        <v>8.6715379595663172E-4</v>
      </c>
      <c r="T107" s="14">
        <v>7.7351114548314327E-4</v>
      </c>
      <c r="U107" s="14">
        <v>3.3077462718918278E-5</v>
      </c>
      <c r="V107" s="14">
        <v>0.54442718679009483</v>
      </c>
      <c r="W107" s="14">
        <v>1.2045964777198158E-2</v>
      </c>
      <c r="X107" s="14">
        <v>1.6991585650140211E-3</v>
      </c>
      <c r="Y107" s="14">
        <v>1.4558489949880777</v>
      </c>
      <c r="Z107" s="14">
        <v>1.0332022678019779E-2</v>
      </c>
      <c r="AA107" s="14">
        <v>4.8457057072696453E-4</v>
      </c>
      <c r="AB107" s="14">
        <v>7.814183806004898E-4</v>
      </c>
      <c r="AC107" s="14">
        <v>0.72782399163193612</v>
      </c>
      <c r="AD107" s="14">
        <v>72.782399163193617</v>
      </c>
      <c r="AE107" s="14">
        <v>27.21760083680639</v>
      </c>
      <c r="AF107" s="14">
        <v>0.37395855522402804</v>
      </c>
      <c r="AG107" s="14">
        <v>1.2895122593932002</v>
      </c>
      <c r="AH107" s="14">
        <v>0.43677425001647924</v>
      </c>
      <c r="AI107" s="14">
        <v>201.65274740000001</v>
      </c>
      <c r="AJ107" s="14">
        <v>4212.2742305187412</v>
      </c>
      <c r="AK107" s="14">
        <v>634.8545162991536</v>
      </c>
      <c r="AL107" s="14">
        <v>225223.73670971504</v>
      </c>
      <c r="AM107" s="14">
        <v>193527.12996058262</v>
      </c>
      <c r="AN107" s="14">
        <v>2635.817073649147</v>
      </c>
      <c r="AO107" s="14">
        <v>45.943620801903435</v>
      </c>
    </row>
    <row r="108" spans="1:41" x14ac:dyDescent="0.3">
      <c r="A108" s="13" t="s">
        <v>126</v>
      </c>
      <c r="B108" s="13" t="s">
        <v>127</v>
      </c>
      <c r="C108" s="13" t="s">
        <v>18</v>
      </c>
      <c r="D108" s="13" t="s">
        <v>211</v>
      </c>
      <c r="E108" s="13" t="s">
        <v>372</v>
      </c>
      <c r="F108" s="13">
        <v>40.506500000000003</v>
      </c>
      <c r="G108" s="13">
        <v>1.06E-2</v>
      </c>
      <c r="H108" s="13">
        <v>5.0299999999999997E-2</v>
      </c>
      <c r="I108" s="13">
        <v>4.9799999999999997E-2</v>
      </c>
      <c r="J108" s="13">
        <v>10.645799999999999</v>
      </c>
      <c r="K108" s="13">
        <v>0.17910000000000001</v>
      </c>
      <c r="L108" s="13">
        <v>0.29260000000000003</v>
      </c>
      <c r="M108" s="13">
        <v>48.376199999999997</v>
      </c>
      <c r="N108" s="13">
        <v>0.20960000000000001</v>
      </c>
      <c r="O108" s="13">
        <v>1.12E-2</v>
      </c>
      <c r="P108" s="13">
        <v>3.9E-2</v>
      </c>
      <c r="Q108" s="13">
        <v>100.37069999999999</v>
      </c>
      <c r="R108" s="13">
        <v>0.99470875171057427</v>
      </c>
      <c r="S108" s="13">
        <v>1.9574985465579896E-4</v>
      </c>
      <c r="T108" s="13">
        <v>1.4557905043731194E-3</v>
      </c>
      <c r="U108" s="13">
        <v>9.6689561720402232E-4</v>
      </c>
      <c r="V108" s="13">
        <v>0.21862968585963422</v>
      </c>
      <c r="W108" s="13">
        <v>3.7252563089676029E-3</v>
      </c>
      <c r="X108" s="13">
        <v>5.7787633923900988E-3</v>
      </c>
      <c r="Y108" s="13">
        <v>1.7706784815381271</v>
      </c>
      <c r="Z108" s="13">
        <v>5.5147237177251042E-3</v>
      </c>
      <c r="AA108" s="13">
        <v>2.0306701215649394E-4</v>
      </c>
      <c r="AB108" s="13">
        <v>8.1079594326946569E-4</v>
      </c>
      <c r="AC108" s="13">
        <v>0.89009762818918781</v>
      </c>
      <c r="AD108" s="13">
        <v>89.009762818918787</v>
      </c>
      <c r="AE108" s="13">
        <v>10.990237181081222</v>
      </c>
      <c r="AF108" s="13">
        <v>0.12347226678313625</v>
      </c>
      <c r="AG108" s="13">
        <v>0.42576643718322849</v>
      </c>
      <c r="AH108" s="13">
        <v>0.70137714980555943</v>
      </c>
      <c r="AI108" s="13">
        <v>89.980508799999996</v>
      </c>
      <c r="AJ108" s="13">
        <v>1387.0533456258622</v>
      </c>
      <c r="AK108" s="13">
        <v>2298.9904884793609</v>
      </c>
      <c r="AL108" s="13">
        <v>291675.19386575534</v>
      </c>
      <c r="AM108" s="13">
        <v>82750.978838188166</v>
      </c>
      <c r="AN108" s="13">
        <v>1498.0131741780403</v>
      </c>
      <c r="AO108" s="13">
        <v>59.659550297144129</v>
      </c>
    </row>
    <row r="109" spans="1:41" x14ac:dyDescent="0.3">
      <c r="A109" s="13" t="s">
        <v>128</v>
      </c>
      <c r="B109" s="13" t="s">
        <v>127</v>
      </c>
      <c r="C109" s="13" t="s">
        <v>20</v>
      </c>
      <c r="D109" s="13" t="s">
        <v>211</v>
      </c>
      <c r="E109" s="13" t="s">
        <v>372</v>
      </c>
      <c r="F109" s="13">
        <v>39.482399999999998</v>
      </c>
      <c r="G109" s="13">
        <v>1.7600000000000001E-2</v>
      </c>
      <c r="H109" s="13">
        <v>3.1E-2</v>
      </c>
      <c r="I109" s="13">
        <v>1.8100000000000002E-2</v>
      </c>
      <c r="J109" s="13">
        <v>16.1783</v>
      </c>
      <c r="K109" s="13">
        <v>0.28420000000000001</v>
      </c>
      <c r="L109" s="13">
        <v>0.17580000000000001</v>
      </c>
      <c r="M109" s="13">
        <v>43.377400000000002</v>
      </c>
      <c r="N109" s="13">
        <v>0.2397</v>
      </c>
      <c r="O109" s="13">
        <v>1.61E-2</v>
      </c>
      <c r="P109" s="13">
        <v>2.9600000000000001E-2</v>
      </c>
      <c r="Q109" s="13">
        <v>99.850199999999987</v>
      </c>
      <c r="R109" s="13">
        <v>0.99977234749211785</v>
      </c>
      <c r="S109" s="13">
        <v>3.3514643759576548E-4</v>
      </c>
      <c r="T109" s="13">
        <v>9.2516447414385528E-4</v>
      </c>
      <c r="U109" s="13">
        <v>3.6237245679326361E-4</v>
      </c>
      <c r="V109" s="13">
        <v>0.34260213805532658</v>
      </c>
      <c r="W109" s="13">
        <v>6.0955234066487549E-3</v>
      </c>
      <c r="X109" s="13">
        <v>3.5801878842627055E-3</v>
      </c>
      <c r="Y109" s="13">
        <v>1.6371852840520207</v>
      </c>
      <c r="Z109" s="13">
        <v>6.5031964274455643E-3</v>
      </c>
      <c r="AA109" s="13">
        <v>3.0100491621905484E-4</v>
      </c>
      <c r="AB109" s="13">
        <v>6.3454880089743862E-4</v>
      </c>
      <c r="AC109" s="13">
        <v>0.82695003805476741</v>
      </c>
      <c r="AD109" s="13">
        <v>82.695003805476745</v>
      </c>
      <c r="AE109" s="13">
        <v>17.304996194523259</v>
      </c>
      <c r="AF109" s="13">
        <v>0.20926289858127053</v>
      </c>
      <c r="AG109" s="13">
        <v>0.72159620200438124</v>
      </c>
      <c r="AH109" s="13">
        <v>0.58085630000562416</v>
      </c>
      <c r="AI109" s="13">
        <v>129.3469814</v>
      </c>
      <c r="AJ109" s="13">
        <v>2201.0081564872698</v>
      </c>
      <c r="AK109" s="13">
        <v>1381.2799995716734</v>
      </c>
      <c r="AL109" s="13">
        <v>261535.87000203438</v>
      </c>
      <c r="AM109" s="13">
        <v>125755.71219991542</v>
      </c>
      <c r="AN109" s="13">
        <v>1713.1381576835697</v>
      </c>
      <c r="AO109" s="13">
        <v>57.135504850021562</v>
      </c>
    </row>
    <row r="110" spans="1:41" x14ac:dyDescent="0.3">
      <c r="A110" s="13" t="s">
        <v>129</v>
      </c>
      <c r="B110" s="13" t="s">
        <v>127</v>
      </c>
      <c r="C110" s="13" t="s">
        <v>18</v>
      </c>
      <c r="D110" s="13" t="s">
        <v>211</v>
      </c>
      <c r="E110" s="13" t="s">
        <v>373</v>
      </c>
      <c r="F110" s="13">
        <v>40.4148</v>
      </c>
      <c r="G110" s="13">
        <v>1.3100000000000001E-2</v>
      </c>
      <c r="H110" s="13">
        <v>5.2200000000000003E-2</v>
      </c>
      <c r="I110" s="13">
        <v>4.4400000000000002E-2</v>
      </c>
      <c r="J110" s="13">
        <v>10.667199999999999</v>
      </c>
      <c r="K110" s="13">
        <v>0.16289999999999999</v>
      </c>
      <c r="L110" s="13">
        <v>0.30499999999999999</v>
      </c>
      <c r="M110" s="13">
        <v>48.534100000000002</v>
      </c>
      <c r="N110" s="13">
        <v>0.21079999999999999</v>
      </c>
      <c r="O110" s="13">
        <v>9.5999999999999992E-3</v>
      </c>
      <c r="P110" s="13">
        <v>3.6799999999999999E-2</v>
      </c>
      <c r="Q110" s="13">
        <v>100.45090000000002</v>
      </c>
      <c r="R110" s="13">
        <v>0.99207767821230541</v>
      </c>
      <c r="S110" s="13">
        <v>2.4182483660985414E-4</v>
      </c>
      <c r="T110" s="13">
        <v>1.5102033336373186E-3</v>
      </c>
      <c r="U110" s="13">
        <v>8.6172212422610855E-4</v>
      </c>
      <c r="V110" s="13">
        <v>0.21898546507399189</v>
      </c>
      <c r="W110" s="13">
        <v>3.3870037829420736E-3</v>
      </c>
      <c r="X110" s="13">
        <v>6.0213580815265955E-3</v>
      </c>
      <c r="Y110" s="13">
        <v>1.775779194503788</v>
      </c>
      <c r="Z110" s="13">
        <v>5.5441773233656615E-3</v>
      </c>
      <c r="AA110" s="13">
        <v>1.7399093163898645E-4</v>
      </c>
      <c r="AB110" s="13">
        <v>7.647664072487903E-4</v>
      </c>
      <c r="AC110" s="13">
        <v>0.89021989936379597</v>
      </c>
      <c r="AD110" s="13">
        <v>89.021989936379597</v>
      </c>
      <c r="AE110" s="13">
        <v>10.978010063620399</v>
      </c>
      <c r="AF110" s="13">
        <v>0.12331795853435694</v>
      </c>
      <c r="AG110" s="13">
        <v>0.42523433977364467</v>
      </c>
      <c r="AH110" s="13">
        <v>0.70163900215793262</v>
      </c>
      <c r="AI110" s="13">
        <v>77.1261504</v>
      </c>
      <c r="AJ110" s="13">
        <v>1261.5912339612112</v>
      </c>
      <c r="AK110" s="13">
        <v>2396.4186568222999</v>
      </c>
      <c r="AL110" s="13">
        <v>292627.22220017191</v>
      </c>
      <c r="AM110" s="13">
        <v>82917.32340103334</v>
      </c>
      <c r="AN110" s="13">
        <v>1506.589585480586</v>
      </c>
      <c r="AO110" s="13">
        <v>65.724397228637301</v>
      </c>
    </row>
    <row r="111" spans="1:41" x14ac:dyDescent="0.3">
      <c r="A111" s="13" t="s">
        <v>130</v>
      </c>
      <c r="B111" s="13" t="s">
        <v>127</v>
      </c>
      <c r="C111" s="13" t="s">
        <v>18</v>
      </c>
      <c r="D111" s="13" t="s">
        <v>214</v>
      </c>
      <c r="E111" s="13" t="s">
        <v>374</v>
      </c>
      <c r="F111" s="13">
        <v>40.533900000000003</v>
      </c>
      <c r="G111" s="13">
        <v>3.8E-3</v>
      </c>
      <c r="H111" s="13">
        <v>1.6199999999999999E-2</v>
      </c>
      <c r="I111" s="13">
        <v>7.9000000000000008E-3</v>
      </c>
      <c r="J111" s="13">
        <v>10.1469</v>
      </c>
      <c r="K111" s="13">
        <v>0.14319999999999999</v>
      </c>
      <c r="L111" s="13">
        <v>0.3745</v>
      </c>
      <c r="M111" s="13">
        <v>48.941899999999997</v>
      </c>
      <c r="N111" s="13">
        <v>5.4199999999999998E-2</v>
      </c>
      <c r="O111" s="13">
        <v>4.7999999999999996E-3</v>
      </c>
      <c r="P111" s="13">
        <v>7.6E-3</v>
      </c>
      <c r="Q111" s="13">
        <v>100.23489999999998</v>
      </c>
      <c r="R111" s="13">
        <v>0.99441500731449184</v>
      </c>
      <c r="S111" s="13">
        <v>7.0106330836538946E-5</v>
      </c>
      <c r="T111" s="13">
        <v>4.6840764010503793E-4</v>
      </c>
      <c r="U111" s="13">
        <v>1.5323409175243717E-4</v>
      </c>
      <c r="V111" s="13">
        <v>0.2081815638056787</v>
      </c>
      <c r="W111" s="13">
        <v>2.9756486420789386E-3</v>
      </c>
      <c r="X111" s="13">
        <v>7.3890817515241177E-3</v>
      </c>
      <c r="Y111" s="13">
        <v>1.789644796742542</v>
      </c>
      <c r="Z111" s="13">
        <v>1.4246553921683093E-3</v>
      </c>
      <c r="AA111" s="13">
        <v>8.6944207236862449E-5</v>
      </c>
      <c r="AB111" s="13">
        <v>1.578478281313261E-4</v>
      </c>
      <c r="AC111" s="13">
        <v>0.89579596709868625</v>
      </c>
      <c r="AD111" s="13">
        <v>89.579596709868625</v>
      </c>
      <c r="AE111" s="13">
        <v>10.420403290131375</v>
      </c>
      <c r="AF111" s="13">
        <v>0.11632563298851514</v>
      </c>
      <c r="AG111" s="13">
        <v>0.4011228723741902</v>
      </c>
      <c r="AH111" s="13">
        <v>0.7137132793396691</v>
      </c>
      <c r="AI111" s="13">
        <v>38.5630752</v>
      </c>
      <c r="AJ111" s="13">
        <v>1109.0231105171606</v>
      </c>
      <c r="AK111" s="13">
        <v>2942.487826163775</v>
      </c>
      <c r="AL111" s="13">
        <v>295085.97555530223</v>
      </c>
      <c r="AM111" s="13">
        <v>78872.974052979727</v>
      </c>
      <c r="AN111" s="13">
        <v>387.36791049832908</v>
      </c>
      <c r="AO111" s="13">
        <v>71.119324119584505</v>
      </c>
    </row>
    <row r="112" spans="1:41" x14ac:dyDescent="0.3">
      <c r="A112" s="13" t="s">
        <v>131</v>
      </c>
      <c r="B112" s="13" t="s">
        <v>127</v>
      </c>
      <c r="C112" s="13" t="s">
        <v>18</v>
      </c>
      <c r="D112" s="13" t="s">
        <v>213</v>
      </c>
      <c r="E112" s="13" t="s">
        <v>375</v>
      </c>
      <c r="F112" s="13">
        <v>39.897300000000001</v>
      </c>
      <c r="G112" s="13">
        <v>2.2800000000000001E-2</v>
      </c>
      <c r="H112" s="13">
        <v>3.9800000000000002E-2</v>
      </c>
      <c r="I112" s="13">
        <v>2.07E-2</v>
      </c>
      <c r="J112" s="13">
        <v>14.3802</v>
      </c>
      <c r="K112" s="13">
        <v>0.21029999999999999</v>
      </c>
      <c r="L112" s="13">
        <v>9.8799999999999999E-2</v>
      </c>
      <c r="M112" s="13">
        <v>45.506700000000002</v>
      </c>
      <c r="N112" s="13">
        <v>0.2084</v>
      </c>
      <c r="O112" s="13">
        <v>8.6999999999999994E-3</v>
      </c>
      <c r="P112" s="13">
        <v>3.3399999999999999E-2</v>
      </c>
      <c r="Q112" s="13">
        <v>100.4271</v>
      </c>
      <c r="R112" s="13">
        <v>0.9953400510578907</v>
      </c>
      <c r="S112" s="13">
        <v>4.2774720818666227E-4</v>
      </c>
      <c r="T112" s="13">
        <v>1.1702286406118007E-3</v>
      </c>
      <c r="U112" s="13">
        <v>4.0829808971496877E-4</v>
      </c>
      <c r="V112" s="13">
        <v>0.30002158961563591</v>
      </c>
      <c r="W112" s="13">
        <v>4.4438214343437057E-3</v>
      </c>
      <c r="X112" s="13">
        <v>1.982322404262553E-3</v>
      </c>
      <c r="Y112" s="13">
        <v>1.6921546630952871</v>
      </c>
      <c r="Z112" s="13">
        <v>5.5704072778386456E-3</v>
      </c>
      <c r="AA112" s="13">
        <v>1.6024975066211475E-4</v>
      </c>
      <c r="AB112" s="13">
        <v>7.0542391772967323E-4</v>
      </c>
      <c r="AC112" s="13">
        <v>0.84940007732379541</v>
      </c>
      <c r="AD112" s="13">
        <v>84.940007732379541</v>
      </c>
      <c r="AE112" s="13">
        <v>15.059992267620453</v>
      </c>
      <c r="AF112" s="13">
        <v>0.17730151750244674</v>
      </c>
      <c r="AG112" s="13">
        <v>0.61138454311188539</v>
      </c>
      <c r="AH112" s="13">
        <v>0.62058433182486206</v>
      </c>
      <c r="AI112" s="13">
        <v>69.895573799999994</v>
      </c>
      <c r="AJ112" s="13">
        <v>1628.6840792022267</v>
      </c>
      <c r="AK112" s="13">
        <v>776.28250260342054</v>
      </c>
      <c r="AL112" s="13">
        <v>274374.08363391028</v>
      </c>
      <c r="AM112" s="13">
        <v>111778.88236571357</v>
      </c>
      <c r="AN112" s="13">
        <v>1489.4367628754942</v>
      </c>
      <c r="AO112" s="13">
        <v>68.631408505243002</v>
      </c>
    </row>
    <row r="113" spans="1:41" x14ac:dyDescent="0.3">
      <c r="A113" s="13" t="s">
        <v>132</v>
      </c>
      <c r="B113" s="13" t="s">
        <v>127</v>
      </c>
      <c r="C113" s="13" t="s">
        <v>18</v>
      </c>
      <c r="D113" s="13" t="s">
        <v>211</v>
      </c>
      <c r="E113" s="13" t="s">
        <v>252</v>
      </c>
      <c r="F113" s="13">
        <v>39.9193</v>
      </c>
      <c r="G113" s="13">
        <v>1.3899999999999999E-2</v>
      </c>
      <c r="H113" s="13">
        <v>2.7099999999999999E-2</v>
      </c>
      <c r="I113" s="13">
        <v>2.8299999999999999E-2</v>
      </c>
      <c r="J113" s="13">
        <v>13.9756</v>
      </c>
      <c r="K113" s="13">
        <v>0.23530000000000001</v>
      </c>
      <c r="L113" s="13">
        <v>0.2127</v>
      </c>
      <c r="M113" s="13">
        <v>46.127699999999997</v>
      </c>
      <c r="N113" s="13">
        <v>0.21529999999999999</v>
      </c>
      <c r="O113" s="13">
        <v>1.35E-2</v>
      </c>
      <c r="P113" s="13">
        <v>3.8899999999999997E-2</v>
      </c>
      <c r="Q113" s="13">
        <v>100.80759999999998</v>
      </c>
      <c r="R113" s="13">
        <v>0.99131505828114663</v>
      </c>
      <c r="S113" s="13">
        <v>2.595780404050201E-4</v>
      </c>
      <c r="T113" s="13">
        <v>7.9315443032076764E-4</v>
      </c>
      <c r="U113" s="13">
        <v>5.5564095707871428E-4</v>
      </c>
      <c r="V113" s="13">
        <v>0.29024106315091869</v>
      </c>
      <c r="W113" s="13">
        <v>4.9492576896584851E-3</v>
      </c>
      <c r="X113" s="13">
        <v>4.2480111436415651E-3</v>
      </c>
      <c r="Y113" s="13">
        <v>1.7073687380938019</v>
      </c>
      <c r="Z113" s="13">
        <v>5.7284097782730444E-3</v>
      </c>
      <c r="AA113" s="13">
        <v>2.4752136477313336E-4</v>
      </c>
      <c r="AB113" s="13">
        <v>8.178132218919302E-4</v>
      </c>
      <c r="AC113" s="13">
        <v>0.85470582744935064</v>
      </c>
      <c r="AD113" s="13">
        <v>85.470582744935072</v>
      </c>
      <c r="AE113" s="13">
        <v>14.529417255064931</v>
      </c>
      <c r="AF113" s="13">
        <v>0.16999319284418865</v>
      </c>
      <c r="AG113" s="13">
        <v>0.58618342360065057</v>
      </c>
      <c r="AH113" s="13">
        <v>0.63044411202456707</v>
      </c>
      <c r="AI113" s="13">
        <v>108.45864899999999</v>
      </c>
      <c r="AJ113" s="13">
        <v>1822.298449055083</v>
      </c>
      <c r="AK113" s="13">
        <v>1671.2073714954204</v>
      </c>
      <c r="AL113" s="13">
        <v>278118.28626641619</v>
      </c>
      <c r="AM113" s="13">
        <v>108633.88189248178</v>
      </c>
      <c r="AN113" s="13">
        <v>1538.7511278651339</v>
      </c>
      <c r="AO113" s="13">
        <v>59.613660950439673</v>
      </c>
    </row>
    <row r="114" spans="1:41" x14ac:dyDescent="0.3">
      <c r="A114" s="13" t="s">
        <v>133</v>
      </c>
      <c r="B114" s="13" t="s">
        <v>127</v>
      </c>
      <c r="C114" s="13" t="s">
        <v>20</v>
      </c>
      <c r="D114" s="13" t="s">
        <v>211</v>
      </c>
      <c r="E114" s="13" t="s">
        <v>252</v>
      </c>
      <c r="F114" s="13">
        <v>39.382800000000003</v>
      </c>
      <c r="G114" s="13">
        <v>1.5900000000000001E-2</v>
      </c>
      <c r="H114" s="13">
        <v>2.5000000000000001E-2</v>
      </c>
      <c r="I114" s="13">
        <v>9.7000000000000003E-3</v>
      </c>
      <c r="J114" s="13">
        <v>16.392299999999999</v>
      </c>
      <c r="K114" s="13">
        <v>0.2893</v>
      </c>
      <c r="L114" s="13">
        <v>0.15359999999999999</v>
      </c>
      <c r="M114" s="13">
        <v>43.829500000000003</v>
      </c>
      <c r="N114" s="13">
        <v>0.2462</v>
      </c>
      <c r="O114" s="13">
        <v>1.55E-2</v>
      </c>
      <c r="P114" s="13">
        <v>2.1700000000000001E-2</v>
      </c>
      <c r="Q114" s="13">
        <v>100.3815</v>
      </c>
      <c r="R114" s="13">
        <v>0.99343434510029982</v>
      </c>
      <c r="S114" s="13">
        <v>3.0161578601846671E-4</v>
      </c>
      <c r="T114" s="13">
        <v>7.4324546256466812E-4</v>
      </c>
      <c r="U114" s="13">
        <v>1.9345650780094818E-4</v>
      </c>
      <c r="V114" s="13">
        <v>0.34580564785184881</v>
      </c>
      <c r="W114" s="13">
        <v>6.1811654346614767E-3</v>
      </c>
      <c r="X114" s="13">
        <v>3.1161127799111833E-3</v>
      </c>
      <c r="Y114" s="13">
        <v>1.6479189025253953</v>
      </c>
      <c r="Z114" s="13">
        <v>6.6539861186935279E-3</v>
      </c>
      <c r="AA114" s="13">
        <v>2.8867848337381542E-4</v>
      </c>
      <c r="AB114" s="13">
        <v>4.6341283117243634E-4</v>
      </c>
      <c r="AC114" s="13">
        <v>0.82655294695226733</v>
      </c>
      <c r="AD114" s="13">
        <v>82.655294695226743</v>
      </c>
      <c r="AE114" s="13">
        <v>17.344705304773267</v>
      </c>
      <c r="AF114" s="13">
        <v>0.20984385052074475</v>
      </c>
      <c r="AG114" s="13">
        <v>0.72359948455429235</v>
      </c>
      <c r="AH114" s="13">
        <v>0.58018118998137858</v>
      </c>
      <c r="AI114" s="13">
        <v>124.526597</v>
      </c>
      <c r="AJ114" s="13">
        <v>2240.5054879372524</v>
      </c>
      <c r="AK114" s="13">
        <v>1206.8521497964107</v>
      </c>
      <c r="AL114" s="13">
        <v>264261.72187024041</v>
      </c>
      <c r="AM114" s="13">
        <v>127419.15782836721</v>
      </c>
      <c r="AN114" s="13">
        <v>1759.5937189056942</v>
      </c>
      <c r="AO114" s="13">
        <v>56.870718913381083</v>
      </c>
    </row>
    <row r="115" spans="1:41" x14ac:dyDescent="0.3">
      <c r="A115" s="13" t="s">
        <v>134</v>
      </c>
      <c r="B115" s="13" t="s">
        <v>127</v>
      </c>
      <c r="C115" s="13" t="s">
        <v>18</v>
      </c>
      <c r="D115" s="13" t="s">
        <v>211</v>
      </c>
      <c r="E115" s="13" t="s">
        <v>252</v>
      </c>
      <c r="F115" s="13">
        <v>40.384399999999999</v>
      </c>
      <c r="G115" s="13">
        <v>8.2000000000000007E-3</v>
      </c>
      <c r="H115" s="13">
        <v>5.2200000000000003E-2</v>
      </c>
      <c r="I115" s="13">
        <v>5.1900000000000002E-2</v>
      </c>
      <c r="J115" s="13">
        <v>10.192</v>
      </c>
      <c r="K115" s="13">
        <v>0.16200000000000001</v>
      </c>
      <c r="L115" s="13">
        <v>0.31690000000000002</v>
      </c>
      <c r="M115" s="13">
        <v>49.017800000000001</v>
      </c>
      <c r="N115" s="13">
        <v>0.21759999999999999</v>
      </c>
      <c r="O115" s="13">
        <v>1.0999999999999999E-2</v>
      </c>
      <c r="P115" s="13">
        <v>3.5200000000000002E-2</v>
      </c>
      <c r="Q115" s="13">
        <v>100.4492</v>
      </c>
      <c r="R115" s="13">
        <v>0.98964293372544565</v>
      </c>
      <c r="S115" s="13">
        <v>1.5111344579787344E-4</v>
      </c>
      <c r="T115" s="13">
        <v>1.5076310513301181E-3</v>
      </c>
      <c r="U115" s="13">
        <v>1.0055676195934379E-3</v>
      </c>
      <c r="V115" s="13">
        <v>0.20887377517143177</v>
      </c>
      <c r="W115" s="13">
        <v>3.3625539496016156E-3</v>
      </c>
      <c r="X115" s="13">
        <v>6.2456336139847498E-3</v>
      </c>
      <c r="Y115" s="13">
        <v>1.7904221716550699</v>
      </c>
      <c r="Z115" s="13">
        <v>5.7132739084267284E-3</v>
      </c>
      <c r="AA115" s="13">
        <v>1.990250376395165E-4</v>
      </c>
      <c r="AB115" s="13">
        <v>7.3026972598971797E-4</v>
      </c>
      <c r="AC115" s="13">
        <v>0.89552633490655609</v>
      </c>
      <c r="AD115" s="13">
        <v>89.552633490655609</v>
      </c>
      <c r="AE115" s="13">
        <v>10.447366509344389</v>
      </c>
      <c r="AF115" s="13">
        <v>0.11666174518959874</v>
      </c>
      <c r="AG115" s="13">
        <v>0.40228187996413362</v>
      </c>
      <c r="AH115" s="13">
        <v>0.71312338431241595</v>
      </c>
      <c r="AI115" s="13">
        <v>88.373713999999993</v>
      </c>
      <c r="AJ115" s="13">
        <v>1254.6211166465084</v>
      </c>
      <c r="AK115" s="13">
        <v>2489.9182699901212</v>
      </c>
      <c r="AL115" s="13">
        <v>295543.60032149742</v>
      </c>
      <c r="AM115" s="13">
        <v>79223.541332620734</v>
      </c>
      <c r="AN115" s="13">
        <v>1555.1892495283469</v>
      </c>
      <c r="AO115" s="13">
        <v>63.14539129102041</v>
      </c>
    </row>
    <row r="116" spans="1:41" x14ac:dyDescent="0.3">
      <c r="A116" s="13" t="s">
        <v>135</v>
      </c>
      <c r="B116" s="13" t="s">
        <v>127</v>
      </c>
      <c r="C116" s="13" t="s">
        <v>20</v>
      </c>
      <c r="D116" s="13" t="s">
        <v>211</v>
      </c>
      <c r="E116" s="13" t="s">
        <v>252</v>
      </c>
      <c r="F116" s="13">
        <v>39.6297</v>
      </c>
      <c r="G116" s="13">
        <v>1.84E-2</v>
      </c>
      <c r="H116" s="13">
        <v>3.39E-2</v>
      </c>
      <c r="I116" s="13">
        <v>2.9499999999999998E-2</v>
      </c>
      <c r="J116" s="13">
        <v>14.9499</v>
      </c>
      <c r="K116" s="13">
        <v>0.23769999999999999</v>
      </c>
      <c r="L116" s="13">
        <v>0.22209999999999999</v>
      </c>
      <c r="M116" s="13">
        <v>45.251899999999999</v>
      </c>
      <c r="N116" s="13">
        <v>0.23050000000000001</v>
      </c>
      <c r="O116" s="13">
        <v>1.3599999999999999E-2</v>
      </c>
      <c r="P116" s="13">
        <v>3.8600000000000002E-2</v>
      </c>
      <c r="Q116" s="13">
        <v>100.6558</v>
      </c>
      <c r="R116" s="13">
        <v>0.99042138593436901</v>
      </c>
      <c r="S116" s="13">
        <v>3.4581307598099205E-4</v>
      </c>
      <c r="T116" s="13">
        <v>9.9852421276633947E-4</v>
      </c>
      <c r="U116" s="13">
        <v>5.8290834094259657E-4</v>
      </c>
      <c r="V116" s="13">
        <v>0.31246193678845202</v>
      </c>
      <c r="W116" s="13">
        <v>5.0317349892427237E-3</v>
      </c>
      <c r="X116" s="13">
        <v>4.4641333035151786E-3</v>
      </c>
      <c r="Y116" s="13">
        <v>1.6856708706510071</v>
      </c>
      <c r="Z116" s="13">
        <v>6.1720781429615438E-3</v>
      </c>
      <c r="AA116" s="13">
        <v>2.5095061794734266E-4</v>
      </c>
      <c r="AB116" s="13">
        <v>8.1669946224453014E-4</v>
      </c>
      <c r="AC116" s="13">
        <v>0.84362303865634358</v>
      </c>
      <c r="AD116" s="13">
        <v>84.36230386563436</v>
      </c>
      <c r="AE116" s="13">
        <v>15.637696134365644</v>
      </c>
      <c r="AF116" s="13">
        <v>0.1853635500433006</v>
      </c>
      <c r="AG116" s="13">
        <v>0.6391846553217263</v>
      </c>
      <c r="AH116" s="13">
        <v>0.61005939553755018</v>
      </c>
      <c r="AI116" s="13">
        <v>109.2620464</v>
      </c>
      <c r="AJ116" s="13">
        <v>1840.8854285609571</v>
      </c>
      <c r="AK116" s="13">
        <v>1745.0642087876486</v>
      </c>
      <c r="AL116" s="13">
        <v>272837.81498533936</v>
      </c>
      <c r="AM116" s="13">
        <v>116207.2233681855</v>
      </c>
      <c r="AN116" s="13">
        <v>1647.385671030717</v>
      </c>
      <c r="AO116" s="13">
        <v>63.125722853391331</v>
      </c>
    </row>
    <row r="117" spans="1:41" x14ac:dyDescent="0.3">
      <c r="A117" s="13" t="s">
        <v>136</v>
      </c>
      <c r="B117" s="13" t="s">
        <v>127</v>
      </c>
      <c r="C117" s="13" t="s">
        <v>18</v>
      </c>
      <c r="D117" s="13" t="s">
        <v>211</v>
      </c>
      <c r="E117" s="13" t="s">
        <v>252</v>
      </c>
      <c r="F117" s="13">
        <v>40.385300000000001</v>
      </c>
      <c r="G117" s="13">
        <v>1.72E-2</v>
      </c>
      <c r="H117" s="13">
        <v>4.87E-2</v>
      </c>
      <c r="I117" s="13">
        <v>5.8099999999999999E-2</v>
      </c>
      <c r="J117" s="13">
        <v>11.690799999999999</v>
      </c>
      <c r="K117" s="13">
        <v>0.17910000000000001</v>
      </c>
      <c r="L117" s="13">
        <v>0.25719999999999998</v>
      </c>
      <c r="M117" s="13">
        <v>47.721499999999999</v>
      </c>
      <c r="N117" s="13">
        <v>0.21210000000000001</v>
      </c>
      <c r="O117" s="13">
        <v>1.0999999999999999E-2</v>
      </c>
      <c r="P117" s="13">
        <v>3.5700000000000003E-2</v>
      </c>
      <c r="Q117" s="13">
        <v>100.61670000000001</v>
      </c>
      <c r="R117" s="13">
        <v>0.99393096723494578</v>
      </c>
      <c r="S117" s="13">
        <v>3.1833597337060552E-4</v>
      </c>
      <c r="T117" s="13">
        <v>1.4126076281585093E-3</v>
      </c>
      <c r="U117" s="13">
        <v>1.1305455632017246E-3</v>
      </c>
      <c r="V117" s="13">
        <v>0.24062278407769006</v>
      </c>
      <c r="W117" s="13">
        <v>3.7335145448610502E-3</v>
      </c>
      <c r="X117" s="13">
        <v>5.0908845003406261E-3</v>
      </c>
      <c r="Y117" s="13">
        <v>1.7505871376752384</v>
      </c>
      <c r="Z117" s="13">
        <v>5.5928714644764279E-3</v>
      </c>
      <c r="AA117" s="13">
        <v>1.9988294060631698E-4</v>
      </c>
      <c r="AB117" s="13">
        <v>7.4383543724544567E-4</v>
      </c>
      <c r="AC117" s="13">
        <v>0.87915750044783736</v>
      </c>
      <c r="AD117" s="13">
        <v>87.915750044783735</v>
      </c>
      <c r="AE117" s="13">
        <v>12.084249955216265</v>
      </c>
      <c r="AF117" s="13">
        <v>0.13745261740997058</v>
      </c>
      <c r="AG117" s="13">
        <v>0.47397454279300205</v>
      </c>
      <c r="AH117" s="13">
        <v>0.6784377687453963</v>
      </c>
      <c r="AI117" s="13">
        <v>88.373713999999993</v>
      </c>
      <c r="AJ117" s="13">
        <v>1387.0533456258622</v>
      </c>
      <c r="AK117" s="13">
        <v>2020.8487820809692</v>
      </c>
      <c r="AL117" s="13">
        <v>287727.80342533399</v>
      </c>
      <c r="AM117" s="13">
        <v>90873.879220114046</v>
      </c>
      <c r="AN117" s="13">
        <v>1515.8806977250113</v>
      </c>
      <c r="AO117" s="13">
        <v>65.515778110978275</v>
      </c>
    </row>
    <row r="118" spans="1:41" x14ac:dyDescent="0.3">
      <c r="A118" s="13" t="s">
        <v>137</v>
      </c>
      <c r="B118" s="13" t="s">
        <v>127</v>
      </c>
      <c r="C118" s="13" t="s">
        <v>18</v>
      </c>
      <c r="D118" s="13" t="s">
        <v>211</v>
      </c>
      <c r="E118" s="13" t="s">
        <v>373</v>
      </c>
      <c r="F118" s="13">
        <v>40.588999999999999</v>
      </c>
      <c r="G118" s="13">
        <v>1.15E-2</v>
      </c>
      <c r="H118" s="13">
        <v>5.0999999999999997E-2</v>
      </c>
      <c r="I118" s="13">
        <v>5.2499999999999998E-2</v>
      </c>
      <c r="J118" s="13">
        <v>10.077500000000001</v>
      </c>
      <c r="K118" s="13">
        <v>0.1565</v>
      </c>
      <c r="L118" s="13">
        <v>0.32350000000000001</v>
      </c>
      <c r="M118" s="13">
        <v>49.119700000000002</v>
      </c>
      <c r="N118" s="13">
        <v>0.21529999999999999</v>
      </c>
      <c r="O118" s="13">
        <v>9.2999999999999992E-3</v>
      </c>
      <c r="P118" s="13">
        <v>3.2000000000000001E-2</v>
      </c>
      <c r="Q118" s="13">
        <v>100.6378</v>
      </c>
      <c r="R118" s="13">
        <v>0.99186739475427144</v>
      </c>
      <c r="S118" s="13">
        <v>2.1133307196138893E-4</v>
      </c>
      <c r="T118" s="13">
        <v>1.4688421142833015E-3</v>
      </c>
      <c r="U118" s="13">
        <v>1.014340100333131E-3</v>
      </c>
      <c r="V118" s="13">
        <v>0.20594804672814498</v>
      </c>
      <c r="W118" s="13">
        <v>3.2392834907709555E-3</v>
      </c>
      <c r="X118" s="13">
        <v>6.3578301106446636E-3</v>
      </c>
      <c r="Y118" s="13">
        <v>1.7891127337498249</v>
      </c>
      <c r="Z118" s="13">
        <v>5.6370326954300696E-3</v>
      </c>
      <c r="AA118" s="13">
        <v>1.6779474188614356E-4</v>
      </c>
      <c r="AB118" s="13">
        <v>6.6201980356318541E-4</v>
      </c>
      <c r="AC118" s="13">
        <v>0.89677104139213015</v>
      </c>
      <c r="AD118" s="13">
        <v>89.677104139213014</v>
      </c>
      <c r="AE118" s="13">
        <v>10.322895860786991</v>
      </c>
      <c r="AF118" s="13">
        <v>0.11511183328089995</v>
      </c>
      <c r="AG118" s="13">
        <v>0.39693735614103437</v>
      </c>
      <c r="AH118" s="13">
        <v>0.71585171346727183</v>
      </c>
      <c r="AI118" s="13">
        <v>74.715958199999989</v>
      </c>
      <c r="AJ118" s="13">
        <v>1212.02595527888</v>
      </c>
      <c r="AK118" s="13">
        <v>2541.7751983016856</v>
      </c>
      <c r="AL118" s="13">
        <v>296157.98719468963</v>
      </c>
      <c r="AM118" s="13">
        <v>78333.520190294876</v>
      </c>
      <c r="AN118" s="13">
        <v>1538.7511278651339</v>
      </c>
      <c r="AO118" s="13">
        <v>64.630233246342314</v>
      </c>
    </row>
    <row r="119" spans="1:41" x14ac:dyDescent="0.3">
      <c r="A119" s="13" t="s">
        <v>138</v>
      </c>
      <c r="B119" s="13" t="s">
        <v>127</v>
      </c>
      <c r="C119" s="13" t="s">
        <v>18</v>
      </c>
      <c r="D119" s="13" t="s">
        <v>211</v>
      </c>
      <c r="E119" s="13" t="s">
        <v>253</v>
      </c>
      <c r="F119" s="13">
        <v>40.192999999999998</v>
      </c>
      <c r="G119" s="13">
        <v>1.47E-2</v>
      </c>
      <c r="H119" s="13">
        <v>5.1799999999999999E-2</v>
      </c>
      <c r="I119" s="13">
        <v>4.3999999999999997E-2</v>
      </c>
      <c r="J119" s="13">
        <v>11.0207</v>
      </c>
      <c r="K119" s="13">
        <v>0.17510000000000001</v>
      </c>
      <c r="L119" s="13">
        <v>0.29089999999999999</v>
      </c>
      <c r="M119" s="13">
        <v>48.3337</v>
      </c>
      <c r="N119" s="13">
        <v>0.2162</v>
      </c>
      <c r="O119" s="13">
        <v>7.7000000000000002E-3</v>
      </c>
      <c r="P119" s="13">
        <v>3.9300000000000002E-2</v>
      </c>
      <c r="Q119" s="13">
        <v>100.38709999999999</v>
      </c>
      <c r="R119" s="13">
        <v>0.98928477679966265</v>
      </c>
      <c r="S119" s="13">
        <v>2.7209001278011643E-4</v>
      </c>
      <c r="T119" s="13">
        <v>1.5026586658366417E-3</v>
      </c>
      <c r="U119" s="13">
        <v>8.5625399082712289E-4</v>
      </c>
      <c r="V119" s="13">
        <v>0.22685047424717431</v>
      </c>
      <c r="W119" s="13">
        <v>3.6504499841247457E-3</v>
      </c>
      <c r="X119" s="13">
        <v>5.7584287244982499E-3</v>
      </c>
      <c r="Y119" s="13">
        <v>1.773199841633045</v>
      </c>
      <c r="Z119" s="13">
        <v>5.701483268579023E-3</v>
      </c>
      <c r="AA119" s="13">
        <v>1.3993029980810377E-4</v>
      </c>
      <c r="AB119" s="13">
        <v>8.189156931556514E-4</v>
      </c>
      <c r="AC119" s="13">
        <v>0.88657761634994781</v>
      </c>
      <c r="AD119" s="13">
        <v>88.657761634994785</v>
      </c>
      <c r="AE119" s="13">
        <v>11.342238365005221</v>
      </c>
      <c r="AF119" s="13">
        <v>0.12793283019823318</v>
      </c>
      <c r="AG119" s="13">
        <v>0.44114769033873513</v>
      </c>
      <c r="AH119" s="13">
        <v>0.69389140801034399</v>
      </c>
      <c r="AI119" s="13">
        <v>61.8615998</v>
      </c>
      <c r="AJ119" s="13">
        <v>1356.0750464494051</v>
      </c>
      <c r="AK119" s="13">
        <v>2285.6334008839576</v>
      </c>
      <c r="AL119" s="13">
        <v>291418.94811393326</v>
      </c>
      <c r="AM119" s="13">
        <v>85665.11793214416</v>
      </c>
      <c r="AN119" s="13">
        <v>1545.1834363420435</v>
      </c>
      <c r="AO119" s="13">
        <v>63.171369576071839</v>
      </c>
    </row>
    <row r="120" spans="1:41" x14ac:dyDescent="0.3">
      <c r="A120" s="13" t="s">
        <v>139</v>
      </c>
      <c r="B120" s="13" t="s">
        <v>127</v>
      </c>
      <c r="C120" s="13" t="s">
        <v>18</v>
      </c>
      <c r="D120" s="13" t="s">
        <v>211</v>
      </c>
      <c r="E120" s="13" t="s">
        <v>253</v>
      </c>
      <c r="F120" s="13">
        <v>40.261099999999999</v>
      </c>
      <c r="G120" s="13">
        <v>1.3599999999999999E-2</v>
      </c>
      <c r="H120" s="13">
        <v>3.9300000000000002E-2</v>
      </c>
      <c r="I120" s="13">
        <v>4.1300000000000003E-2</v>
      </c>
      <c r="J120" s="13">
        <v>12.1196</v>
      </c>
      <c r="K120" s="13">
        <v>0.19570000000000001</v>
      </c>
      <c r="L120" s="13">
        <v>0.249</v>
      </c>
      <c r="M120" s="13">
        <v>47.672800000000002</v>
      </c>
      <c r="N120" s="13">
        <v>0.2041</v>
      </c>
      <c r="O120" s="13">
        <v>1.17E-2</v>
      </c>
      <c r="P120" s="13">
        <v>2.9899999999999999E-2</v>
      </c>
      <c r="Q120" s="13">
        <v>100.8381</v>
      </c>
      <c r="R120" s="13">
        <v>0.99097916548553289</v>
      </c>
      <c r="S120" s="13">
        <v>2.5173416369497032E-4</v>
      </c>
      <c r="T120" s="13">
        <v>1.1400689437725353E-3</v>
      </c>
      <c r="U120" s="13">
        <v>8.037259085734485E-4</v>
      </c>
      <c r="V120" s="13">
        <v>0.24947485680596632</v>
      </c>
      <c r="W120" s="13">
        <v>4.0799896976003438E-3</v>
      </c>
      <c r="X120" s="13">
        <v>4.9290997380199058E-3</v>
      </c>
      <c r="Y120" s="13">
        <v>1.748985812415383</v>
      </c>
      <c r="Z120" s="13">
        <v>5.3824890347161777E-3</v>
      </c>
      <c r="AA120" s="13">
        <v>2.1262527369922532E-4</v>
      </c>
      <c r="AB120" s="13">
        <v>6.2305418305609833E-4</v>
      </c>
      <c r="AC120" s="13">
        <v>0.87516649156614723</v>
      </c>
      <c r="AD120" s="13">
        <v>87.516649156614719</v>
      </c>
      <c r="AE120" s="13">
        <v>12.483350843385274</v>
      </c>
      <c r="AF120" s="13">
        <v>0.14263972585428622</v>
      </c>
      <c r="AG120" s="13">
        <v>0.49186112363546974</v>
      </c>
      <c r="AH120" s="13">
        <v>0.6703036791810294</v>
      </c>
      <c r="AI120" s="13">
        <v>93.99749580000001</v>
      </c>
      <c r="AJ120" s="13">
        <v>1515.6132872081589</v>
      </c>
      <c r="AK120" s="13">
        <v>1956.4204772090254</v>
      </c>
      <c r="AL120" s="13">
        <v>287434.17594030499</v>
      </c>
      <c r="AM120" s="13">
        <v>94206.988965348326</v>
      </c>
      <c r="AN120" s="13">
        <v>1458.7046223747043</v>
      </c>
      <c r="AO120" s="13">
        <v>62.157668951875358</v>
      </c>
    </row>
    <row r="121" spans="1:41" x14ac:dyDescent="0.3">
      <c r="A121" s="13" t="s">
        <v>140</v>
      </c>
      <c r="B121" s="13" t="s">
        <v>127</v>
      </c>
      <c r="C121" s="13" t="s">
        <v>18</v>
      </c>
      <c r="D121" s="13" t="s">
        <v>211</v>
      </c>
      <c r="E121" s="13" t="s">
        <v>376</v>
      </c>
      <c r="F121" s="13">
        <v>40.235900000000001</v>
      </c>
      <c r="G121" s="13">
        <v>1.3599999999999999E-2</v>
      </c>
      <c r="H121" s="13">
        <v>4.9000000000000002E-2</v>
      </c>
      <c r="I121" s="13">
        <v>4.9799999999999997E-2</v>
      </c>
      <c r="J121" s="13">
        <v>11.4374</v>
      </c>
      <c r="K121" s="13">
        <v>0.18890000000000001</v>
      </c>
      <c r="L121" s="13">
        <v>0.27750000000000002</v>
      </c>
      <c r="M121" s="13">
        <v>47.989100000000001</v>
      </c>
      <c r="N121" s="13">
        <v>0.22</v>
      </c>
      <c r="O121" s="13">
        <v>1.04E-2</v>
      </c>
      <c r="P121" s="13">
        <v>2.46E-2</v>
      </c>
      <c r="Q121" s="13">
        <v>100.4962</v>
      </c>
      <c r="R121" s="13">
        <v>0.99097003664950889</v>
      </c>
      <c r="S121" s="13">
        <v>2.5188950599105709E-4</v>
      </c>
      <c r="T121" s="13">
        <v>1.4223371730714798E-3</v>
      </c>
      <c r="U121" s="13">
        <v>9.6973969878597619E-4</v>
      </c>
      <c r="V121" s="13">
        <v>0.23557745249602757</v>
      </c>
      <c r="W121" s="13">
        <v>3.9406522754522524E-3</v>
      </c>
      <c r="X121" s="13">
        <v>5.4966636413544467E-3</v>
      </c>
      <c r="Y121" s="13">
        <v>1.7616764421814575</v>
      </c>
      <c r="Z121" s="13">
        <v>5.8053812429095016E-3</v>
      </c>
      <c r="AA121" s="13">
        <v>1.8911687319382136E-4</v>
      </c>
      <c r="AB121" s="13">
        <v>5.1292946832720966E-4</v>
      </c>
      <c r="AC121" s="13">
        <v>0.88204932125864322</v>
      </c>
      <c r="AD121" s="13">
        <v>88.204932125864318</v>
      </c>
      <c r="AE121" s="13">
        <v>11.795067874135672</v>
      </c>
      <c r="AF121" s="13">
        <v>0.13372345049032702</v>
      </c>
      <c r="AG121" s="13">
        <v>0.46111534651836905</v>
      </c>
      <c r="AH121" s="13">
        <v>0.68440866245287091</v>
      </c>
      <c r="AI121" s="13">
        <v>83.553329599999998</v>
      </c>
      <c r="AJ121" s="13">
        <v>1462.9501786081819</v>
      </c>
      <c r="AK121" s="13">
        <v>2180.3481221907814</v>
      </c>
      <c r="AL121" s="13">
        <v>289341.24726504192</v>
      </c>
      <c r="AM121" s="13">
        <v>88904.173041377187</v>
      </c>
      <c r="AN121" s="13">
        <v>1572.3420721334392</v>
      </c>
      <c r="AO121" s="13">
        <v>60.770472119534944</v>
      </c>
    </row>
    <row r="122" spans="1:41" x14ac:dyDescent="0.3">
      <c r="A122" s="13" t="s">
        <v>141</v>
      </c>
      <c r="B122" s="13" t="s">
        <v>127</v>
      </c>
      <c r="C122" s="13" t="s">
        <v>20</v>
      </c>
      <c r="D122" s="13" t="s">
        <v>211</v>
      </c>
      <c r="E122" s="13" t="s">
        <v>376</v>
      </c>
      <c r="F122" s="13">
        <v>39.997100000000003</v>
      </c>
      <c r="G122" s="13">
        <v>1.49E-2</v>
      </c>
      <c r="H122" s="13">
        <v>4.6600000000000003E-2</v>
      </c>
      <c r="I122" s="13">
        <v>6.6799999999999998E-2</v>
      </c>
      <c r="J122" s="13">
        <v>12.8942</v>
      </c>
      <c r="K122" s="13">
        <v>0.20799999999999999</v>
      </c>
      <c r="L122" s="13">
        <v>0.26140000000000002</v>
      </c>
      <c r="M122" s="13">
        <v>46.9726</v>
      </c>
      <c r="N122" s="13">
        <v>0.1996</v>
      </c>
      <c r="O122" s="13">
        <v>1.0999999999999999E-2</v>
      </c>
      <c r="P122" s="13">
        <v>4.0599999999999997E-2</v>
      </c>
      <c r="Q122" s="13">
        <v>100.7128</v>
      </c>
      <c r="R122" s="13">
        <v>0.98960275335040182</v>
      </c>
      <c r="S122" s="13">
        <v>2.7723178595252026E-4</v>
      </c>
      <c r="T122" s="13">
        <v>1.3588702331051028E-3</v>
      </c>
      <c r="U122" s="13">
        <v>1.3067360806264482E-3</v>
      </c>
      <c r="V122" s="13">
        <v>0.26680035392278573</v>
      </c>
      <c r="W122" s="13">
        <v>4.3589820370106358E-3</v>
      </c>
      <c r="X122" s="13">
        <v>5.2014849437180223E-3</v>
      </c>
      <c r="Y122" s="13">
        <v>1.7322626017035205</v>
      </c>
      <c r="Z122" s="13">
        <v>5.2912001460212223E-3</v>
      </c>
      <c r="AA122" s="13">
        <v>2.0094407845055082E-4</v>
      </c>
      <c r="AB122" s="13">
        <v>8.5042137007493887E-4</v>
      </c>
      <c r="AC122" s="13">
        <v>0.86653729279916691</v>
      </c>
      <c r="AD122" s="13">
        <v>86.653729279916689</v>
      </c>
      <c r="AE122" s="13">
        <v>13.346270720083311</v>
      </c>
      <c r="AF122" s="13">
        <v>0.15401842287676948</v>
      </c>
      <c r="AG122" s="13">
        <v>0.53109800991989475</v>
      </c>
      <c r="AH122" s="13">
        <v>0.65312605301623949</v>
      </c>
      <c r="AI122" s="13">
        <v>88.373713999999993</v>
      </c>
      <c r="AJ122" s="13">
        <v>1610.8715571757639</v>
      </c>
      <c r="AK122" s="13">
        <v>2053.8486455519651</v>
      </c>
      <c r="AL122" s="13">
        <v>283212.45181263884</v>
      </c>
      <c r="AM122" s="13">
        <v>100228.04029151081</v>
      </c>
      <c r="AN122" s="13">
        <v>1426.5430799901567</v>
      </c>
      <c r="AO122" s="13">
        <v>62.219759139104859</v>
      </c>
    </row>
    <row r="123" spans="1:41" x14ac:dyDescent="0.3">
      <c r="A123" s="13" t="s">
        <v>142</v>
      </c>
      <c r="B123" s="13" t="s">
        <v>127</v>
      </c>
      <c r="C123" s="13" t="s">
        <v>18</v>
      </c>
      <c r="D123" s="13" t="s">
        <v>213</v>
      </c>
      <c r="E123" s="13" t="s">
        <v>377</v>
      </c>
      <c r="F123" s="13">
        <v>40.255699999999997</v>
      </c>
      <c r="G123" s="13">
        <v>1.9E-3</v>
      </c>
      <c r="H123" s="13">
        <v>1.5599999999999999E-2</v>
      </c>
      <c r="I123" s="13">
        <v>9.7999999999999997E-3</v>
      </c>
      <c r="J123" s="13">
        <v>10.487299999999999</v>
      </c>
      <c r="K123" s="13">
        <v>0.1525</v>
      </c>
      <c r="L123" s="13">
        <v>0.36399999999999999</v>
      </c>
      <c r="M123" s="13">
        <v>48.937100000000001</v>
      </c>
      <c r="N123" s="13">
        <v>5.16E-2</v>
      </c>
      <c r="O123" s="13">
        <v>6.1999999999999998E-3</v>
      </c>
      <c r="P123" s="13">
        <v>8.9999999999999993E-3</v>
      </c>
      <c r="Q123" s="13">
        <v>100.29069999999999</v>
      </c>
      <c r="R123" s="13">
        <v>0.98928825677714194</v>
      </c>
      <c r="S123" s="13">
        <v>3.5113444569691757E-5</v>
      </c>
      <c r="T123" s="13">
        <v>4.5183487264365208E-4</v>
      </c>
      <c r="U123" s="13">
        <v>1.9041474511169589E-4</v>
      </c>
      <c r="V123" s="13">
        <v>0.21553547979741289</v>
      </c>
      <c r="W123" s="13">
        <v>3.1743489623853333E-3</v>
      </c>
      <c r="X123" s="13">
        <v>7.1942616037642196E-3</v>
      </c>
      <c r="Y123" s="13">
        <v>1.7925465360734305</v>
      </c>
      <c r="Z123" s="13">
        <v>1.3586463739966078E-3</v>
      </c>
      <c r="AA123" s="13">
        <v>1.1249605601020651E-4</v>
      </c>
      <c r="AB123" s="13">
        <v>1.8724650517740155E-4</v>
      </c>
      <c r="AC123" s="13">
        <v>0.89266599765650423</v>
      </c>
      <c r="AD123" s="13">
        <v>89.266599765650426</v>
      </c>
      <c r="AE123" s="13">
        <v>10.733400234349581</v>
      </c>
      <c r="AF123" s="13">
        <v>0.12023982388180722</v>
      </c>
      <c r="AG123" s="13">
        <v>0.4146200823510594</v>
      </c>
      <c r="AH123" s="13">
        <v>0.70690357960847527</v>
      </c>
      <c r="AI123" s="13">
        <v>49.8106388</v>
      </c>
      <c r="AJ123" s="13">
        <v>1181.0476561024232</v>
      </c>
      <c r="AK123" s="13">
        <v>2859.9881674862859</v>
      </c>
      <c r="AL123" s="13">
        <v>295057.03485862585</v>
      </c>
      <c r="AM123" s="13">
        <v>81518.940837675953</v>
      </c>
      <c r="AN123" s="13">
        <v>368.78568600947938</v>
      </c>
      <c r="AO123" s="13">
        <v>69.022566884977962</v>
      </c>
    </row>
    <row r="124" spans="1:41" x14ac:dyDescent="0.3">
      <c r="A124" s="13" t="s">
        <v>143</v>
      </c>
      <c r="B124" s="13" t="s">
        <v>127</v>
      </c>
      <c r="C124" s="13" t="s">
        <v>18</v>
      </c>
      <c r="D124" s="13" t="s">
        <v>213</v>
      </c>
      <c r="E124" s="13" t="s">
        <v>377</v>
      </c>
      <c r="F124" s="13">
        <v>40.441400000000002</v>
      </c>
      <c r="G124" s="13">
        <v>7.1000000000000004E-3</v>
      </c>
      <c r="H124" s="13">
        <v>3.27E-2</v>
      </c>
      <c r="I124" s="13">
        <v>5.8999999999999999E-3</v>
      </c>
      <c r="J124" s="13">
        <v>11.162699999999999</v>
      </c>
      <c r="K124" s="13">
        <v>0.15240000000000001</v>
      </c>
      <c r="L124" s="13">
        <v>0.34260000000000002</v>
      </c>
      <c r="M124" s="13">
        <v>48.728499999999997</v>
      </c>
      <c r="N124" s="13">
        <v>0.1002</v>
      </c>
      <c r="O124" s="13">
        <v>5.5999999999999999E-3</v>
      </c>
      <c r="P124" s="13">
        <v>2.5000000000000001E-2</v>
      </c>
      <c r="Q124" s="13">
        <v>101.00410000000001</v>
      </c>
      <c r="R124" s="13">
        <v>0.98943292303879127</v>
      </c>
      <c r="S124" s="13">
        <v>1.3062998819923086E-4</v>
      </c>
      <c r="T124" s="13">
        <v>9.4290427722227036E-4</v>
      </c>
      <c r="U124" s="13">
        <v>1.1412773977158938E-4</v>
      </c>
      <c r="V124" s="13">
        <v>0.22839628567695994</v>
      </c>
      <c r="W124" s="13">
        <v>3.1581626710442314E-3</v>
      </c>
      <c r="X124" s="13">
        <v>6.7411952433160359E-3</v>
      </c>
      <c r="Y124" s="13">
        <v>1.7769694323188523</v>
      </c>
      <c r="Z124" s="13">
        <v>2.6265710834781119E-3</v>
      </c>
      <c r="AA124" s="13">
        <v>1.0115755855427431E-4</v>
      </c>
      <c r="AB124" s="13">
        <v>5.1781654732926182E-4</v>
      </c>
      <c r="AC124" s="13">
        <v>0.8861074149082282</v>
      </c>
      <c r="AD124" s="13">
        <v>88.610741490822818</v>
      </c>
      <c r="AE124" s="13">
        <v>11.38925850917717</v>
      </c>
      <c r="AF124" s="13">
        <v>0.12853135316960107</v>
      </c>
      <c r="AG124" s="13">
        <v>0.4432115626537968</v>
      </c>
      <c r="AH124" s="13">
        <v>0.69289910493870122</v>
      </c>
      <c r="AI124" s="13">
        <v>44.990254399999998</v>
      </c>
      <c r="AJ124" s="13">
        <v>1180.2731986230117</v>
      </c>
      <c r="AK124" s="13">
        <v>2691.8460059912131</v>
      </c>
      <c r="AL124" s="13">
        <v>293799.32041556505</v>
      </c>
      <c r="AM124" s="13">
        <v>86768.899610836481</v>
      </c>
      <c r="AN124" s="13">
        <v>716.13034376259361</v>
      </c>
      <c r="AO124" s="13">
        <v>73.515945047356055</v>
      </c>
    </row>
    <row r="125" spans="1:41" x14ac:dyDescent="0.3">
      <c r="A125" s="13" t="s">
        <v>144</v>
      </c>
      <c r="B125" s="13" t="s">
        <v>127</v>
      </c>
      <c r="C125" s="13" t="s">
        <v>20</v>
      </c>
      <c r="D125" s="13" t="s">
        <v>213</v>
      </c>
      <c r="E125" s="13" t="s">
        <v>377</v>
      </c>
      <c r="F125" s="13">
        <v>40.275700000000001</v>
      </c>
      <c r="G125" s="13">
        <v>9.2999999999999992E-3</v>
      </c>
      <c r="H125" s="13">
        <v>3.4599999999999999E-2</v>
      </c>
      <c r="I125" s="13">
        <v>8.3000000000000001E-3</v>
      </c>
      <c r="J125" s="13">
        <v>11.043900000000001</v>
      </c>
      <c r="K125" s="13">
        <v>0.15570000000000001</v>
      </c>
      <c r="L125" s="13">
        <v>0.33789999999999998</v>
      </c>
      <c r="M125" s="13">
        <v>48.4968</v>
      </c>
      <c r="N125" s="13">
        <v>9.5399999999999999E-2</v>
      </c>
      <c r="O125" s="13">
        <v>6.7000000000000002E-3</v>
      </c>
      <c r="P125" s="13">
        <v>1.95E-2</v>
      </c>
      <c r="Q125" s="13">
        <v>100.48379999999999</v>
      </c>
      <c r="R125" s="13">
        <v>0.99012413426359036</v>
      </c>
      <c r="S125" s="13">
        <v>1.7193087010101491E-4</v>
      </c>
      <c r="T125" s="13">
        <v>1.0024952545923818E-3</v>
      </c>
      <c r="U125" s="13">
        <v>1.6132574180458106E-4</v>
      </c>
      <c r="V125" s="13">
        <v>0.22705372061690607</v>
      </c>
      <c r="W125" s="13">
        <v>3.2420858826687441E-3</v>
      </c>
      <c r="X125" s="13">
        <v>6.6807329565799376E-3</v>
      </c>
      <c r="Y125" s="13">
        <v>1.7770365934283729</v>
      </c>
      <c r="Z125" s="13">
        <v>2.5127899445340439E-3</v>
      </c>
      <c r="AA125" s="13">
        <v>1.2161061600591148E-4</v>
      </c>
      <c r="AB125" s="13">
        <v>4.0584191718129786E-4</v>
      </c>
      <c r="AC125" s="13">
        <v>0.88670484607123545</v>
      </c>
      <c r="AD125" s="13">
        <v>88.670484607123541</v>
      </c>
      <c r="AE125" s="13">
        <v>11.329515392876461</v>
      </c>
      <c r="AF125" s="13">
        <v>0.12777098764120523</v>
      </c>
      <c r="AG125" s="13">
        <v>0.44058961255588014</v>
      </c>
      <c r="AH125" s="13">
        <v>0.69416021834685426</v>
      </c>
      <c r="AI125" s="13">
        <v>53.8276258</v>
      </c>
      <c r="AJ125" s="13">
        <v>1205.8302954435887</v>
      </c>
      <c r="AK125" s="13">
        <v>2654.917587345099</v>
      </c>
      <c r="AL125" s="13">
        <v>292402.32886974927</v>
      </c>
      <c r="AM125" s="13">
        <v>85845.454093733337</v>
      </c>
      <c r="AN125" s="13">
        <v>681.82469855240947</v>
      </c>
      <c r="AO125" s="13">
        <v>71.191986482769011</v>
      </c>
    </row>
    <row r="126" spans="1:41" x14ac:dyDescent="0.3">
      <c r="A126" s="13" t="s">
        <v>145</v>
      </c>
      <c r="B126" s="13" t="s">
        <v>127</v>
      </c>
      <c r="C126" s="13" t="s">
        <v>18</v>
      </c>
      <c r="D126" s="13" t="s">
        <v>213</v>
      </c>
      <c r="E126" s="13" t="s">
        <v>378</v>
      </c>
      <c r="F126" s="13">
        <v>39.597700000000003</v>
      </c>
      <c r="G126" s="13">
        <v>1.9599999999999999E-2</v>
      </c>
      <c r="H126" s="13">
        <v>5.11E-2</v>
      </c>
      <c r="I126" s="13">
        <v>5.0200000000000002E-2</v>
      </c>
      <c r="J126" s="13">
        <v>12.9498</v>
      </c>
      <c r="K126" s="13">
        <v>0.20619999999999999</v>
      </c>
      <c r="L126" s="13">
        <v>0.21160000000000001</v>
      </c>
      <c r="M126" s="13">
        <v>46.868600000000001</v>
      </c>
      <c r="N126" s="13">
        <v>0.1961</v>
      </c>
      <c r="O126" s="13">
        <v>1.0500000000000001E-2</v>
      </c>
      <c r="P126" s="13">
        <v>0.1002</v>
      </c>
      <c r="Q126" s="13">
        <v>100.26159999999999</v>
      </c>
      <c r="R126" s="13">
        <v>0.98478600747327805</v>
      </c>
      <c r="S126" s="13">
        <v>3.6656613695970055E-4</v>
      </c>
      <c r="T126" s="13">
        <v>1.4977953769607932E-3</v>
      </c>
      <c r="U126" s="13">
        <v>9.8708523210541124E-4</v>
      </c>
      <c r="V126" s="13">
        <v>0.26933610627432758</v>
      </c>
      <c r="W126" s="13">
        <v>4.343600979502725E-3</v>
      </c>
      <c r="X126" s="13">
        <v>4.2323048579865118E-3</v>
      </c>
      <c r="Y126" s="13">
        <v>1.7373632382136024</v>
      </c>
      <c r="Z126" s="13">
        <v>5.2252943897535915E-3</v>
      </c>
      <c r="AA126" s="13">
        <v>1.9280191518972325E-4</v>
      </c>
      <c r="AB126" s="13">
        <v>2.1096740942250299E-3</v>
      </c>
      <c r="AC126" s="13">
        <v>0.86578153473057673</v>
      </c>
      <c r="AD126" s="13">
        <v>86.578153473057668</v>
      </c>
      <c r="AE126" s="13">
        <v>13.421846526942321</v>
      </c>
      <c r="AF126" s="13">
        <v>0.15502578870683673</v>
      </c>
      <c r="AG126" s="13">
        <v>0.53457168519598874</v>
      </c>
      <c r="AH126" s="13">
        <v>0.6516476288771641</v>
      </c>
      <c r="AI126" s="13">
        <v>84.356727000000006</v>
      </c>
      <c r="AJ126" s="13">
        <v>1596.9313225463584</v>
      </c>
      <c r="AK126" s="13">
        <v>1662.5645501101599</v>
      </c>
      <c r="AL126" s="13">
        <v>282585.40338465077</v>
      </c>
      <c r="AM126" s="13">
        <v>100660.22523049175</v>
      </c>
      <c r="AN126" s="13">
        <v>1401.5285470243973</v>
      </c>
      <c r="AO126" s="13">
        <v>63.033534259936602</v>
      </c>
    </row>
    <row r="127" spans="1:41" x14ac:dyDescent="0.3">
      <c r="A127" s="13" t="s">
        <v>146</v>
      </c>
      <c r="B127" s="13" t="s">
        <v>127</v>
      </c>
      <c r="C127" s="13" t="s">
        <v>20</v>
      </c>
      <c r="D127" s="13" t="s">
        <v>213</v>
      </c>
      <c r="E127" s="13" t="s">
        <v>378</v>
      </c>
      <c r="F127" s="13">
        <v>39.9833</v>
      </c>
      <c r="G127" s="13">
        <v>1.6500000000000001E-2</v>
      </c>
      <c r="H127" s="13">
        <v>3.6299999999999999E-2</v>
      </c>
      <c r="I127" s="13">
        <v>3.1300000000000001E-2</v>
      </c>
      <c r="J127" s="13">
        <v>13.662699999999999</v>
      </c>
      <c r="K127" s="13">
        <v>0.21129999999999999</v>
      </c>
      <c r="L127" s="13">
        <v>0.1963</v>
      </c>
      <c r="M127" s="13">
        <v>46.8551</v>
      </c>
      <c r="N127" s="13">
        <v>0.183</v>
      </c>
      <c r="O127" s="13">
        <v>8.5000000000000006E-3</v>
      </c>
      <c r="P127" s="13">
        <v>2.0899999999999998E-2</v>
      </c>
      <c r="Q127" s="13">
        <v>101.2052</v>
      </c>
      <c r="R127" s="13">
        <v>0.98760482194014876</v>
      </c>
      <c r="S127" s="13">
        <v>3.0648757547428046E-4</v>
      </c>
      <c r="T127" s="13">
        <v>1.0567466230226746E-3</v>
      </c>
      <c r="U127" s="13">
        <v>6.1126275262885096E-4</v>
      </c>
      <c r="V127" s="13">
        <v>0.28222839538953803</v>
      </c>
      <c r="W127" s="13">
        <v>4.4207241539363454E-3</v>
      </c>
      <c r="X127" s="13">
        <v>3.8995477003609873E-3</v>
      </c>
      <c r="Y127" s="13">
        <v>1.7250360437951742</v>
      </c>
      <c r="Z127" s="13">
        <v>4.8430273025666876E-3</v>
      </c>
      <c r="AA127" s="13">
        <v>1.5501496559965381E-4</v>
      </c>
      <c r="AB127" s="13">
        <v>4.3704543924017705E-4</v>
      </c>
      <c r="AC127" s="13">
        <v>0.85939650507425402</v>
      </c>
      <c r="AD127" s="13">
        <v>85.939650507425398</v>
      </c>
      <c r="AE127" s="13">
        <v>14.060349492574597</v>
      </c>
      <c r="AF127" s="13">
        <v>0.16360724542811295</v>
      </c>
      <c r="AG127" s="13">
        <v>0.56416291526935503</v>
      </c>
      <c r="AH127" s="13">
        <v>0.6393195940384484</v>
      </c>
      <c r="AI127" s="13">
        <v>68.288779000000005</v>
      </c>
      <c r="AJ127" s="13">
        <v>1636.4286539963409</v>
      </c>
      <c r="AK127" s="13">
        <v>1542.3507617515329</v>
      </c>
      <c r="AL127" s="13">
        <v>282504.00767524843</v>
      </c>
      <c r="AM127" s="13">
        <v>106201.675644152</v>
      </c>
      <c r="AN127" s="13">
        <v>1307.9027236382699</v>
      </c>
      <c r="AO127" s="13">
        <v>64.898445394973791</v>
      </c>
    </row>
    <row r="128" spans="1:41" x14ac:dyDescent="0.3">
      <c r="A128" s="13" t="s">
        <v>147</v>
      </c>
      <c r="B128" s="13" t="s">
        <v>127</v>
      </c>
      <c r="C128" s="13" t="s">
        <v>18</v>
      </c>
      <c r="D128" s="13" t="s">
        <v>214</v>
      </c>
      <c r="E128" s="13" t="s">
        <v>379</v>
      </c>
      <c r="F128" s="13">
        <v>40.589799999999997</v>
      </c>
      <c r="G128" s="13">
        <v>2.0999999999999999E-3</v>
      </c>
      <c r="H128" s="13">
        <v>1.84E-2</v>
      </c>
      <c r="I128" s="13">
        <v>6.7000000000000002E-3</v>
      </c>
      <c r="J128" s="13">
        <v>10.1623</v>
      </c>
      <c r="K128" s="13">
        <v>0.1512</v>
      </c>
      <c r="L128" s="13">
        <v>0.38890000000000002</v>
      </c>
      <c r="M128" s="13">
        <v>49.4161</v>
      </c>
      <c r="N128" s="13">
        <v>5.28E-2</v>
      </c>
      <c r="O128" s="13">
        <v>6.7999999999999996E-3</v>
      </c>
      <c r="P128" s="13">
        <v>4.6199999999999998E-2</v>
      </c>
      <c r="Q128" s="13">
        <v>100.8413</v>
      </c>
      <c r="R128" s="13">
        <v>0.99013015785021607</v>
      </c>
      <c r="S128" s="13">
        <v>3.8522905488260281E-5</v>
      </c>
      <c r="T128" s="13">
        <v>5.2899659634176015E-4</v>
      </c>
      <c r="U128" s="13">
        <v>1.2921984300159613E-4</v>
      </c>
      <c r="V128" s="13">
        <v>0.20731321982687753</v>
      </c>
      <c r="W128" s="13">
        <v>3.1240395378718359E-3</v>
      </c>
      <c r="X128" s="13">
        <v>7.6296161998023714E-3</v>
      </c>
      <c r="Y128" s="13">
        <v>1.7967207484351442</v>
      </c>
      <c r="Z128" s="13">
        <v>1.3799729111134576E-3</v>
      </c>
      <c r="AA128" s="13">
        <v>1.2247132779111402E-4</v>
      </c>
      <c r="AB128" s="13">
        <v>9.5409823639023997E-4</v>
      </c>
      <c r="AC128" s="13">
        <v>0.8965520429742676</v>
      </c>
      <c r="AD128" s="13">
        <v>89.655204297426764</v>
      </c>
      <c r="AE128" s="13">
        <v>10.344795702573236</v>
      </c>
      <c r="AF128" s="13">
        <v>0.11538421872594125</v>
      </c>
      <c r="AG128" s="13">
        <v>0.39787661629634918</v>
      </c>
      <c r="AH128" s="13">
        <v>0.71537071894763027</v>
      </c>
      <c r="AI128" s="13">
        <v>54.631023200000001</v>
      </c>
      <c r="AJ128" s="13">
        <v>1170.9797088700745</v>
      </c>
      <c r="AK128" s="13">
        <v>3055.6302152071889</v>
      </c>
      <c r="AL128" s="13">
        <v>297945.07521445572</v>
      </c>
      <c r="AM128" s="13">
        <v>78992.679953344938</v>
      </c>
      <c r="AN128" s="13">
        <v>377.36209731202541</v>
      </c>
      <c r="AO128" s="13">
        <v>67.458624052135079</v>
      </c>
    </row>
    <row r="129" spans="1:41" x14ac:dyDescent="0.3">
      <c r="A129" s="13" t="s">
        <v>148</v>
      </c>
      <c r="B129" s="13" t="s">
        <v>127</v>
      </c>
      <c r="C129" s="13" t="s">
        <v>18</v>
      </c>
      <c r="D129" s="13" t="s">
        <v>211</v>
      </c>
      <c r="E129" s="13" t="s">
        <v>380</v>
      </c>
      <c r="F129" s="13">
        <v>40.114899999999999</v>
      </c>
      <c r="G129" s="13">
        <v>9.1999999999999998E-3</v>
      </c>
      <c r="H129" s="13">
        <v>4.5100000000000001E-2</v>
      </c>
      <c r="I129" s="13">
        <v>3.78E-2</v>
      </c>
      <c r="J129" s="13">
        <v>11.592700000000001</v>
      </c>
      <c r="K129" s="13">
        <v>0.1762</v>
      </c>
      <c r="L129" s="13">
        <v>0.26910000000000001</v>
      </c>
      <c r="M129" s="13">
        <v>48.390300000000003</v>
      </c>
      <c r="N129" s="13">
        <v>0.21310000000000001</v>
      </c>
      <c r="O129" s="13">
        <v>1.15E-2</v>
      </c>
      <c r="P129" s="13">
        <v>1.8499999999999999E-2</v>
      </c>
      <c r="Q129" s="13">
        <v>100.8784</v>
      </c>
      <c r="R129" s="13">
        <v>0.98543472938351417</v>
      </c>
      <c r="S129" s="13">
        <v>1.6995515446304975E-4</v>
      </c>
      <c r="T129" s="13">
        <v>1.3057449934985833E-3</v>
      </c>
      <c r="U129" s="13">
        <v>7.3416382086903672E-4</v>
      </c>
      <c r="V129" s="13">
        <v>0.23815864746460078</v>
      </c>
      <c r="W129" s="13">
        <v>3.666210588140803E-3</v>
      </c>
      <c r="X129" s="13">
        <v>5.3164926661278282E-3</v>
      </c>
      <c r="Y129" s="13">
        <v>1.771810223100313</v>
      </c>
      <c r="Z129" s="13">
        <v>5.6087600562237869E-3</v>
      </c>
      <c r="AA129" s="13">
        <v>2.085787818448575E-4</v>
      </c>
      <c r="AB129" s="13">
        <v>3.8474201809709087E-4</v>
      </c>
      <c r="AC129" s="13">
        <v>0.88151127564594334</v>
      </c>
      <c r="AD129" s="13">
        <v>88.151127564594333</v>
      </c>
      <c r="AE129" s="13">
        <v>11.848872435405672</v>
      </c>
      <c r="AF129" s="13">
        <v>0.13441543815447168</v>
      </c>
      <c r="AG129" s="13">
        <v>0.46350151087748859</v>
      </c>
      <c r="AH129" s="13">
        <v>0.68329276913449744</v>
      </c>
      <c r="AI129" s="13">
        <v>92.390701000000007</v>
      </c>
      <c r="AJ129" s="13">
        <v>1364.5940787229308</v>
      </c>
      <c r="AK129" s="13">
        <v>2114.34839524879</v>
      </c>
      <c r="AL129" s="13">
        <v>291760.20716224221</v>
      </c>
      <c r="AM129" s="13">
        <v>90111.337088566754</v>
      </c>
      <c r="AN129" s="13">
        <v>1523.0277071437995</v>
      </c>
      <c r="AO129" s="13">
        <v>66.035269017800786</v>
      </c>
    </row>
    <row r="130" spans="1:41" x14ac:dyDescent="0.3">
      <c r="A130" s="13" t="s">
        <v>149</v>
      </c>
      <c r="B130" s="13" t="s">
        <v>127</v>
      </c>
      <c r="C130" s="13" t="s">
        <v>18</v>
      </c>
      <c r="D130" s="13" t="s">
        <v>213</v>
      </c>
      <c r="E130" s="13" t="s">
        <v>381</v>
      </c>
      <c r="F130" s="13">
        <v>40.398899999999998</v>
      </c>
      <c r="G130" s="13">
        <v>6.7000000000000002E-3</v>
      </c>
      <c r="H130" s="13">
        <v>1.67E-2</v>
      </c>
      <c r="I130" s="13">
        <v>7.1999999999999998E-3</v>
      </c>
      <c r="J130" s="13">
        <v>9.9617000000000004</v>
      </c>
      <c r="K130" s="13">
        <v>0.1389</v>
      </c>
      <c r="L130" s="13">
        <v>0.38319999999999999</v>
      </c>
      <c r="M130" s="13">
        <v>49.9071</v>
      </c>
      <c r="N130" s="13">
        <v>6.4500000000000002E-2</v>
      </c>
      <c r="O130" s="13">
        <v>4.1000000000000003E-3</v>
      </c>
      <c r="P130" s="13">
        <v>8.6E-3</v>
      </c>
      <c r="Q130" s="13">
        <v>100.8976</v>
      </c>
      <c r="R130" s="13">
        <v>0.98485631304733412</v>
      </c>
      <c r="S130" s="13">
        <v>1.2282944766895906E-4</v>
      </c>
      <c r="T130" s="13">
        <v>4.7982125423651299E-4</v>
      </c>
      <c r="U130" s="13">
        <v>1.3877615756053343E-4</v>
      </c>
      <c r="V130" s="13">
        <v>0.20309367568826464</v>
      </c>
      <c r="W130" s="13">
        <v>2.8681042433019539E-3</v>
      </c>
      <c r="X130" s="13">
        <v>7.5130833132023653E-3</v>
      </c>
      <c r="Y130" s="13">
        <v>1.8134367234443707</v>
      </c>
      <c r="Z130" s="13">
        <v>1.6847067237532305E-3</v>
      </c>
      <c r="AA130" s="13">
        <v>7.3796765320586211E-5</v>
      </c>
      <c r="AB130" s="13">
        <v>1.7749148563415474E-4</v>
      </c>
      <c r="AC130" s="13">
        <v>0.8992855868795131</v>
      </c>
      <c r="AD130" s="13">
        <v>89.928558687951309</v>
      </c>
      <c r="AE130" s="13">
        <v>10.071441312048693</v>
      </c>
      <c r="AF130" s="13">
        <v>0.11199380329219123</v>
      </c>
      <c r="AG130" s="13">
        <v>0.38618552859376287</v>
      </c>
      <c r="AH130" s="13">
        <v>0.72140415505164401</v>
      </c>
      <c r="AI130" s="13">
        <v>32.939293400000004</v>
      </c>
      <c r="AJ130" s="13">
        <v>1075.7214389024693</v>
      </c>
      <c r="AK130" s="13">
        <v>3010.8446862108372</v>
      </c>
      <c r="AL130" s="13">
        <v>300905.46731197654</v>
      </c>
      <c r="AM130" s="13">
        <v>77433.394004431713</v>
      </c>
      <c r="AN130" s="13">
        <v>460.98210751184922</v>
      </c>
      <c r="AO130" s="13">
        <v>71.98275613381378</v>
      </c>
    </row>
    <row r="131" spans="1:41" ht="15" thickBot="1" x14ac:dyDescent="0.35">
      <c r="A131" s="15" t="s">
        <v>150</v>
      </c>
      <c r="B131" s="15" t="s">
        <v>127</v>
      </c>
      <c r="C131" s="15" t="s">
        <v>18</v>
      </c>
      <c r="D131" s="15" t="s">
        <v>211</v>
      </c>
      <c r="E131" s="15" t="s">
        <v>382</v>
      </c>
      <c r="F131" s="15">
        <v>40.119399999999999</v>
      </c>
      <c r="G131" s="15">
        <v>8.3999999999999995E-3</v>
      </c>
      <c r="H131" s="15">
        <v>3.9100000000000003E-2</v>
      </c>
      <c r="I131" s="15">
        <v>3.1199999999999999E-2</v>
      </c>
      <c r="J131" s="15">
        <v>11.8392</v>
      </c>
      <c r="K131" s="15">
        <v>0.183</v>
      </c>
      <c r="L131" s="15">
        <v>0.24679999999999999</v>
      </c>
      <c r="M131" s="15">
        <v>47.883499999999998</v>
      </c>
      <c r="N131" s="15">
        <v>0.21099999999999999</v>
      </c>
      <c r="O131" s="15">
        <v>8.6E-3</v>
      </c>
      <c r="P131" s="15">
        <v>2.7699999999999999E-2</v>
      </c>
      <c r="Q131" s="15">
        <v>100.59789999999998</v>
      </c>
      <c r="R131" s="15">
        <v>0.98892799124872155</v>
      </c>
      <c r="S131" s="15">
        <v>1.5570906236656736E-4</v>
      </c>
      <c r="T131" s="15">
        <v>1.1359171985206211E-3</v>
      </c>
      <c r="U131" s="15">
        <v>6.080563991955895E-4</v>
      </c>
      <c r="V131" s="15">
        <v>0.2440575265189194</v>
      </c>
      <c r="W131" s="15">
        <v>3.8207681358344891E-3</v>
      </c>
      <c r="X131" s="15">
        <v>4.8926569591331917E-3</v>
      </c>
      <c r="Y131" s="15">
        <v>1.7592714954074016</v>
      </c>
      <c r="Z131" s="15">
        <v>5.5725497835745702E-3</v>
      </c>
      <c r="AA131" s="15">
        <v>1.5651603154782161E-4</v>
      </c>
      <c r="AB131" s="15">
        <v>5.7805045793574324E-4</v>
      </c>
      <c r="AC131" s="15">
        <v>0.87817401742413559</v>
      </c>
      <c r="AD131" s="15">
        <v>87.817401742413551</v>
      </c>
      <c r="AE131" s="15">
        <v>12.182598257586438</v>
      </c>
      <c r="AF131" s="15">
        <v>0.1387264712445091</v>
      </c>
      <c r="AG131" s="15">
        <v>0.4783671422224452</v>
      </c>
      <c r="AH131" s="15">
        <v>0.676421960039432</v>
      </c>
      <c r="AI131" s="15">
        <v>69.0921764</v>
      </c>
      <c r="AJ131" s="15">
        <v>1417.2571873229076</v>
      </c>
      <c r="AK131" s="15">
        <v>1939.1348344385037</v>
      </c>
      <c r="AL131" s="15">
        <v>288704.55193816166</v>
      </c>
      <c r="AM131" s="15">
        <v>92027.408805451661</v>
      </c>
      <c r="AN131" s="15">
        <v>1508.0189873643437</v>
      </c>
      <c r="AO131" s="15">
        <v>64.933457123110117</v>
      </c>
    </row>
    <row r="132" spans="1:41" x14ac:dyDescent="0.3">
      <c r="A132" s="13" t="s">
        <v>151</v>
      </c>
      <c r="B132" s="13" t="s">
        <v>152</v>
      </c>
      <c r="C132" s="13" t="s">
        <v>18</v>
      </c>
      <c r="D132" s="13" t="s">
        <v>211</v>
      </c>
      <c r="E132" s="13" t="s">
        <v>254</v>
      </c>
      <c r="F132" s="13">
        <v>39.869500000000002</v>
      </c>
      <c r="G132" s="13">
        <v>8.3000000000000001E-3</v>
      </c>
      <c r="H132" s="13">
        <v>3.0499999999999999E-2</v>
      </c>
      <c r="I132" s="13">
        <v>6.6100000000000006E-2</v>
      </c>
      <c r="J132" s="13">
        <v>11.4092</v>
      </c>
      <c r="K132" s="13">
        <v>0.1759</v>
      </c>
      <c r="L132" s="13">
        <v>0.2427</v>
      </c>
      <c r="M132" s="13">
        <v>47.267800000000001</v>
      </c>
      <c r="N132" s="13">
        <v>0.16500000000000001</v>
      </c>
      <c r="O132" s="13">
        <v>1.12E-2</v>
      </c>
      <c r="P132" s="13">
        <v>1.8100000000000002E-2</v>
      </c>
      <c r="Q132" s="13">
        <v>99.264300000000006</v>
      </c>
      <c r="R132" s="13">
        <v>0.99396542198383786</v>
      </c>
      <c r="S132" s="13">
        <v>1.556083661631511E-4</v>
      </c>
      <c r="T132" s="13">
        <v>8.9616917981673414E-4</v>
      </c>
      <c r="U132" s="13">
        <v>1.3028996750865352E-3</v>
      </c>
      <c r="V132" s="13">
        <v>0.23787307595024934</v>
      </c>
      <c r="W132" s="13">
        <v>3.7143744210670639E-3</v>
      </c>
      <c r="X132" s="13">
        <v>4.8661964199798614E-3</v>
      </c>
      <c r="Y132" s="13">
        <v>1.7564371535635999</v>
      </c>
      <c r="Z132" s="13">
        <v>4.4073312508916516E-3</v>
      </c>
      <c r="AA132" s="13">
        <v>2.061572660741138E-4</v>
      </c>
      <c r="AB132" s="13">
        <v>3.8201885831238598E-4</v>
      </c>
      <c r="AC132" s="13">
        <v>0.88072413587918297</v>
      </c>
      <c r="AD132" s="13">
        <v>88.072413587918291</v>
      </c>
      <c r="AE132" s="13">
        <v>11.927586412081705</v>
      </c>
      <c r="AF132" s="13">
        <v>0.13542931238253156</v>
      </c>
      <c r="AG132" s="13">
        <v>0.46699762890528129</v>
      </c>
      <c r="AH132" s="13">
        <v>0.68166436011640363</v>
      </c>
      <c r="AI132" s="13">
        <v>89.980508799999996</v>
      </c>
      <c r="AJ132" s="13">
        <v>1362.2707062846966</v>
      </c>
      <c r="AK132" s="13">
        <v>1906.920682002532</v>
      </c>
      <c r="AL132" s="13">
        <v>284992.30465823587</v>
      </c>
      <c r="AM132" s="13">
        <v>88684.971327721389</v>
      </c>
      <c r="AN132" s="13">
        <v>1179.2565541000795</v>
      </c>
      <c r="AO132" s="13">
        <v>65.10084296651344</v>
      </c>
    </row>
    <row r="133" spans="1:41" x14ac:dyDescent="0.3">
      <c r="A133" s="13" t="s">
        <v>153</v>
      </c>
      <c r="B133" s="13" t="s">
        <v>152</v>
      </c>
      <c r="C133" s="13" t="s">
        <v>20</v>
      </c>
      <c r="D133" s="13" t="s">
        <v>211</v>
      </c>
      <c r="E133" s="13" t="s">
        <v>254</v>
      </c>
      <c r="F133" s="13">
        <v>40.082299999999996</v>
      </c>
      <c r="G133" s="13">
        <v>6.1999999999999998E-3</v>
      </c>
      <c r="H133" s="13">
        <v>3.2899999999999999E-2</v>
      </c>
      <c r="I133" s="13">
        <v>4.5100000000000001E-2</v>
      </c>
      <c r="J133" s="13">
        <v>11.494199999999999</v>
      </c>
      <c r="K133" s="13">
        <v>0.183</v>
      </c>
      <c r="L133" s="13">
        <v>0.2465</v>
      </c>
      <c r="M133" s="13">
        <v>47.663499999999999</v>
      </c>
      <c r="N133" s="13">
        <v>0.16589999999999999</v>
      </c>
      <c r="O133" s="13">
        <v>1.37E-2</v>
      </c>
      <c r="P133" s="13">
        <v>9.5999999999999992E-3</v>
      </c>
      <c r="Q133" s="13">
        <v>99.94289999999998</v>
      </c>
      <c r="R133" s="13">
        <v>0.99273339540381611</v>
      </c>
      <c r="S133" s="13">
        <v>1.1547714822929085E-4</v>
      </c>
      <c r="T133" s="13">
        <v>9.6036333898298512E-4</v>
      </c>
      <c r="U133" s="13">
        <v>8.831522271098574E-4</v>
      </c>
      <c r="V133" s="13">
        <v>0.23807750093013588</v>
      </c>
      <c r="W133" s="13">
        <v>3.8390205818962207E-3</v>
      </c>
      <c r="X133" s="13">
        <v>4.9100542714392579E-3</v>
      </c>
      <c r="Y133" s="13">
        <v>1.7595542692502422</v>
      </c>
      <c r="Z133" s="13">
        <v>4.4023811981656735E-3</v>
      </c>
      <c r="AA133" s="13">
        <v>2.505247866918999E-4</v>
      </c>
      <c r="AB133" s="13">
        <v>2.0129221127990199E-4</v>
      </c>
      <c r="AC133" s="13">
        <v>0.88082012687020972</v>
      </c>
      <c r="AD133" s="13">
        <v>88.082012687020978</v>
      </c>
      <c r="AE133" s="13">
        <v>11.917987312979031</v>
      </c>
      <c r="AF133" s="13">
        <v>0.13530557430978374</v>
      </c>
      <c r="AG133" s="13">
        <v>0.466570945895806</v>
      </c>
      <c r="AH133" s="13">
        <v>0.68186268301475406</v>
      </c>
      <c r="AI133" s="13">
        <v>110.06544380000001</v>
      </c>
      <c r="AJ133" s="13">
        <v>1417.2571873229076</v>
      </c>
      <c r="AK133" s="13">
        <v>1936.7777013334328</v>
      </c>
      <c r="AL133" s="13">
        <v>287378.1033404945</v>
      </c>
      <c r="AM133" s="13">
        <v>89345.685712854116</v>
      </c>
      <c r="AN133" s="13">
        <v>1185.6888625769889</v>
      </c>
      <c r="AO133" s="13">
        <v>63.041264854420255</v>
      </c>
    </row>
    <row r="134" spans="1:41" x14ac:dyDescent="0.3">
      <c r="A134" s="13" t="s">
        <v>154</v>
      </c>
      <c r="B134" s="13" t="s">
        <v>152</v>
      </c>
      <c r="C134" s="13" t="s">
        <v>20</v>
      </c>
      <c r="D134" s="13" t="s">
        <v>211</v>
      </c>
      <c r="E134" s="13" t="s">
        <v>255</v>
      </c>
      <c r="F134" s="13">
        <v>39.6357</v>
      </c>
      <c r="G134" s="13">
        <v>1.2800000000000001E-2</v>
      </c>
      <c r="H134" s="13">
        <v>3.04E-2</v>
      </c>
      <c r="I134" s="13">
        <v>3.9899999999999998E-2</v>
      </c>
      <c r="J134" s="13">
        <v>11.982900000000001</v>
      </c>
      <c r="K134" s="13">
        <v>0.19170000000000001</v>
      </c>
      <c r="L134" s="13">
        <v>0.2107</v>
      </c>
      <c r="M134" s="13">
        <v>47.006999999999998</v>
      </c>
      <c r="N134" s="13">
        <v>0.1875</v>
      </c>
      <c r="O134" s="13">
        <v>1.26E-2</v>
      </c>
      <c r="P134" s="13">
        <v>1.6199999999999999E-2</v>
      </c>
      <c r="Q134" s="13">
        <v>99.327399999999997</v>
      </c>
      <c r="R134" s="13">
        <v>0.9905583935546256</v>
      </c>
      <c r="S134" s="13">
        <v>2.4056247461084188E-4</v>
      </c>
      <c r="T134" s="13">
        <v>8.954200418450789E-4</v>
      </c>
      <c r="U134" s="13">
        <v>7.883979285268326E-4</v>
      </c>
      <c r="V134" s="13">
        <v>0.2504465726863867</v>
      </c>
      <c r="W134" s="13">
        <v>4.0579343426848909E-3</v>
      </c>
      <c r="X134" s="13">
        <v>4.2349419016426259E-3</v>
      </c>
      <c r="Y134" s="13">
        <v>1.7510269228932669</v>
      </c>
      <c r="Z134" s="13">
        <v>5.0206053356475471E-3</v>
      </c>
      <c r="AA134" s="13">
        <v>2.3249532857929842E-4</v>
      </c>
      <c r="AB134" s="13">
        <v>3.4275539910495344E-4</v>
      </c>
      <c r="AC134" s="13">
        <v>0.87486890371543291</v>
      </c>
      <c r="AD134" s="13">
        <v>87.486890371543282</v>
      </c>
      <c r="AE134" s="13">
        <v>12.513109628456709</v>
      </c>
      <c r="AF134" s="13">
        <v>0.14302839631532757</v>
      </c>
      <c r="AG134" s="13">
        <v>0.49320136660457786</v>
      </c>
      <c r="AH134" s="13">
        <v>0.66970203909866566</v>
      </c>
      <c r="AI134" s="13">
        <v>101.2280724</v>
      </c>
      <c r="AJ134" s="13">
        <v>1484.6349880317018</v>
      </c>
      <c r="AK134" s="13">
        <v>1655.4931507949464</v>
      </c>
      <c r="AL134" s="13">
        <v>283419.86013881949</v>
      </c>
      <c r="AM134" s="13">
        <v>93144.404771846646</v>
      </c>
      <c r="AN134" s="13">
        <v>1340.0642660228175</v>
      </c>
      <c r="AO134" s="13">
        <v>62.73892608130943</v>
      </c>
    </row>
    <row r="135" spans="1:41" x14ac:dyDescent="0.3">
      <c r="A135" s="13" t="s">
        <v>155</v>
      </c>
      <c r="B135" s="13" t="s">
        <v>152</v>
      </c>
      <c r="C135" s="13" t="s">
        <v>18</v>
      </c>
      <c r="D135" s="13" t="s">
        <v>211</v>
      </c>
      <c r="E135" s="13" t="s">
        <v>255</v>
      </c>
      <c r="F135" s="13">
        <v>40.203400000000002</v>
      </c>
      <c r="G135" s="13">
        <v>6.0000000000000001E-3</v>
      </c>
      <c r="H135" s="13">
        <v>3.8899999999999997E-2</v>
      </c>
      <c r="I135" s="13">
        <v>4.5400000000000003E-2</v>
      </c>
      <c r="J135" s="13">
        <v>10.614100000000001</v>
      </c>
      <c r="K135" s="13">
        <v>0.1656</v>
      </c>
      <c r="L135" s="13">
        <v>0.2772</v>
      </c>
      <c r="M135" s="13">
        <v>47.878500000000003</v>
      </c>
      <c r="N135" s="13">
        <v>0.16189999999999999</v>
      </c>
      <c r="O135" s="13">
        <v>9.1999999999999998E-3</v>
      </c>
      <c r="P135" s="13">
        <v>1.54E-2</v>
      </c>
      <c r="Q135" s="13">
        <v>99.415600000000012</v>
      </c>
      <c r="R135" s="13">
        <v>0.99664654033594746</v>
      </c>
      <c r="S135" s="13">
        <v>1.1185463738066469E-4</v>
      </c>
      <c r="T135" s="13">
        <v>1.136547678969205E-3</v>
      </c>
      <c r="U135" s="13">
        <v>8.8984274221237387E-4</v>
      </c>
      <c r="V135" s="13">
        <v>0.22004989397645275</v>
      </c>
      <c r="W135" s="13">
        <v>3.4771871524999073E-3</v>
      </c>
      <c r="X135" s="13">
        <v>5.5266374795292367E-3</v>
      </c>
      <c r="Y135" s="13">
        <v>1.7691133307291167</v>
      </c>
      <c r="Z135" s="13">
        <v>4.3001785731665741E-3</v>
      </c>
      <c r="AA135" s="13">
        <v>1.6839001838012712E-4</v>
      </c>
      <c r="AB135" s="13">
        <v>3.2320259697025895E-4</v>
      </c>
      <c r="AC135" s="13">
        <v>0.88937564738608921</v>
      </c>
      <c r="AD135" s="13">
        <v>88.937564738608927</v>
      </c>
      <c r="AE135" s="13">
        <v>11.062435261391077</v>
      </c>
      <c r="AF135" s="13">
        <v>0.12438428344540374</v>
      </c>
      <c r="AG135" s="13">
        <v>0.42891132222553019</v>
      </c>
      <c r="AH135" s="13">
        <v>0.69983349172606424</v>
      </c>
      <c r="AI135" s="13">
        <v>73.912560799999994</v>
      </c>
      <c r="AJ135" s="13">
        <v>1282.5015859053199</v>
      </c>
      <c r="AK135" s="13">
        <v>2177.9909890857102</v>
      </c>
      <c r="AL135" s="13">
        <v>288674.40537912375</v>
      </c>
      <c r="AM135" s="13">
        <v>82504.571238085729</v>
      </c>
      <c r="AN135" s="13">
        <v>1157.1008249018353</v>
      </c>
      <c r="AO135" s="13">
        <v>64.330970148349266</v>
      </c>
    </row>
    <row r="136" spans="1:41" x14ac:dyDescent="0.3">
      <c r="A136" s="13" t="s">
        <v>156</v>
      </c>
      <c r="B136" s="13" t="s">
        <v>152</v>
      </c>
      <c r="C136" s="13" t="s">
        <v>20</v>
      </c>
      <c r="D136" s="13" t="s">
        <v>211</v>
      </c>
      <c r="E136" s="13" t="s">
        <v>255</v>
      </c>
      <c r="F136" s="13">
        <v>39.054699999999997</v>
      </c>
      <c r="G136" s="13">
        <v>9.2999999999999992E-3</v>
      </c>
      <c r="H136" s="13">
        <v>2.58E-2</v>
      </c>
      <c r="I136" s="13">
        <v>1.24E-2</v>
      </c>
      <c r="J136" s="13">
        <v>15.2926</v>
      </c>
      <c r="K136" s="13">
        <v>0.25590000000000002</v>
      </c>
      <c r="L136" s="13">
        <v>0.14410000000000001</v>
      </c>
      <c r="M136" s="13">
        <v>43.8309</v>
      </c>
      <c r="N136" s="13">
        <v>0.21410000000000001</v>
      </c>
      <c r="O136" s="13">
        <v>1.6199999999999999E-2</v>
      </c>
      <c r="P136" s="13">
        <v>1.4999999999999999E-2</v>
      </c>
      <c r="Q136" s="13">
        <v>98.870999999999995</v>
      </c>
      <c r="R136" s="13">
        <v>0.99559970447223134</v>
      </c>
      <c r="S136" s="13">
        <v>1.7828662537096337E-4</v>
      </c>
      <c r="T136" s="13">
        <v>7.7515907594090459E-4</v>
      </c>
      <c r="U136" s="13">
        <v>2.4992641934702854E-4</v>
      </c>
      <c r="V136" s="13">
        <v>0.32602611588094654</v>
      </c>
      <c r="W136" s="13">
        <v>5.5254937506375081E-3</v>
      </c>
      <c r="X136" s="13">
        <v>2.9543694587720417E-3</v>
      </c>
      <c r="Y136" s="13">
        <v>1.6654384225180037</v>
      </c>
      <c r="Z136" s="13">
        <v>5.8477578647127826E-3</v>
      </c>
      <c r="AA136" s="13">
        <v>3.0491346540034839E-4</v>
      </c>
      <c r="AB136" s="13">
        <v>3.2372664935632829E-4</v>
      </c>
      <c r="AC136" s="13">
        <v>0.83628826444328397</v>
      </c>
      <c r="AD136" s="13">
        <v>83.628826444328382</v>
      </c>
      <c r="AE136" s="13">
        <v>16.371173555671604</v>
      </c>
      <c r="AF136" s="13">
        <v>0.19575993412474674</v>
      </c>
      <c r="AG136" s="13">
        <v>0.67503425560257502</v>
      </c>
      <c r="AH136" s="13">
        <v>0.59700271600729804</v>
      </c>
      <c r="AI136" s="13">
        <v>130.1503788</v>
      </c>
      <c r="AJ136" s="13">
        <v>1981.8366898138368</v>
      </c>
      <c r="AK136" s="13">
        <v>1132.209601469159</v>
      </c>
      <c r="AL136" s="13">
        <v>264270.162906771</v>
      </c>
      <c r="AM136" s="13">
        <v>118871.0683068324</v>
      </c>
      <c r="AN136" s="13">
        <v>1530.1747165625879</v>
      </c>
      <c r="AO136" s="13">
        <v>59.980254133855254</v>
      </c>
    </row>
    <row r="137" spans="1:41" x14ac:dyDescent="0.3">
      <c r="A137" s="13" t="s">
        <v>157</v>
      </c>
      <c r="B137" s="13" t="s">
        <v>152</v>
      </c>
      <c r="C137" s="13" t="s">
        <v>18</v>
      </c>
      <c r="D137" s="13" t="s">
        <v>211</v>
      </c>
      <c r="E137" s="13" t="s">
        <v>256</v>
      </c>
      <c r="F137" s="13">
        <v>39.376600000000003</v>
      </c>
      <c r="G137" s="13">
        <v>9.2999999999999992E-3</v>
      </c>
      <c r="H137" s="13">
        <v>3.56E-2</v>
      </c>
      <c r="I137" s="13">
        <v>7.4499999999999997E-2</v>
      </c>
      <c r="J137" s="13">
        <v>12.6538</v>
      </c>
      <c r="K137" s="13">
        <v>0.18890000000000001</v>
      </c>
      <c r="L137" s="13">
        <v>0.24809999999999999</v>
      </c>
      <c r="M137" s="13">
        <v>46.423499999999997</v>
      </c>
      <c r="N137" s="13">
        <v>0.16270000000000001</v>
      </c>
      <c r="O137" s="13">
        <v>1.3599999999999999E-2</v>
      </c>
      <c r="P137" s="13">
        <v>2.07E-2</v>
      </c>
      <c r="Q137" s="13">
        <v>99.207300000000004</v>
      </c>
      <c r="R137" s="13">
        <v>0.98884327347857714</v>
      </c>
      <c r="S137" s="13">
        <v>1.7562913462319671E-4</v>
      </c>
      <c r="T137" s="13">
        <v>1.0536561953652589E-3</v>
      </c>
      <c r="U137" s="13">
        <v>1.4791920074086755E-3</v>
      </c>
      <c r="V137" s="13">
        <v>0.26574788917985998</v>
      </c>
      <c r="W137" s="13">
        <v>4.01800581415321E-3</v>
      </c>
      <c r="X137" s="13">
        <v>5.0107805766826923E-3</v>
      </c>
      <c r="Y137" s="13">
        <v>1.7376562562555942</v>
      </c>
      <c r="Z137" s="13">
        <v>4.3776200426479898E-3</v>
      </c>
      <c r="AA137" s="13">
        <v>2.5216121849582949E-4</v>
      </c>
      <c r="AB137" s="13">
        <v>4.4008375280205818E-4</v>
      </c>
      <c r="AC137" s="13">
        <v>0.86735183223747514</v>
      </c>
      <c r="AD137" s="13">
        <v>86.735183223747512</v>
      </c>
      <c r="AE137" s="13">
        <v>13.264816776252491</v>
      </c>
      <c r="AF137" s="13">
        <v>0.1529346717586765</v>
      </c>
      <c r="AG137" s="13">
        <v>0.52736093709888454</v>
      </c>
      <c r="AH137" s="13">
        <v>0.65472409023333422</v>
      </c>
      <c r="AI137" s="13">
        <v>109.2620464</v>
      </c>
      <c r="AJ137" s="13">
        <v>1462.9501786081819</v>
      </c>
      <c r="AK137" s="13">
        <v>1949.3490778938119</v>
      </c>
      <c r="AL137" s="13">
        <v>279901.75669909775</v>
      </c>
      <c r="AM137" s="13">
        <v>98359.384548147194</v>
      </c>
      <c r="AN137" s="13">
        <v>1162.8184324368663</v>
      </c>
      <c r="AO137" s="13">
        <v>67.233584565213363</v>
      </c>
    </row>
    <row r="138" spans="1:41" x14ac:dyDescent="0.3">
      <c r="A138" s="13" t="s">
        <v>158</v>
      </c>
      <c r="B138" s="13" t="s">
        <v>152</v>
      </c>
      <c r="C138" s="13" t="s">
        <v>18</v>
      </c>
      <c r="D138" s="13" t="s">
        <v>211</v>
      </c>
      <c r="E138" s="13" t="s">
        <v>256</v>
      </c>
      <c r="F138" s="13">
        <v>39.828499999999998</v>
      </c>
      <c r="G138" s="13">
        <v>8.9999999999999993E-3</v>
      </c>
      <c r="H138" s="13">
        <v>3.6600000000000001E-2</v>
      </c>
      <c r="I138" s="13">
        <v>4.1799999999999997E-2</v>
      </c>
      <c r="J138" s="13">
        <v>11.156000000000001</v>
      </c>
      <c r="K138" s="13">
        <v>0.1681</v>
      </c>
      <c r="L138" s="13">
        <v>0.27360000000000001</v>
      </c>
      <c r="M138" s="13">
        <v>47.597999999999999</v>
      </c>
      <c r="N138" s="13">
        <v>0.157</v>
      </c>
      <c r="O138" s="13">
        <v>1.29E-2</v>
      </c>
      <c r="P138" s="13">
        <v>3.0499999999999999E-2</v>
      </c>
      <c r="Q138" s="13">
        <v>99.312000000000012</v>
      </c>
      <c r="R138" s="13">
        <v>0.99159222015349813</v>
      </c>
      <c r="S138" s="13">
        <v>1.6850237744191741E-4</v>
      </c>
      <c r="T138" s="13">
        <v>1.0739397640672889E-3</v>
      </c>
      <c r="U138" s="13">
        <v>8.2280035620543987E-4</v>
      </c>
      <c r="V138" s="13">
        <v>0.23227756991467746</v>
      </c>
      <c r="W138" s="13">
        <v>3.5448366471698663E-3</v>
      </c>
      <c r="X138" s="13">
        <v>5.4782850316638957E-3</v>
      </c>
      <c r="Y138" s="13">
        <v>1.7663005470492465</v>
      </c>
      <c r="Z138" s="13">
        <v>4.1879363654166819E-3</v>
      </c>
      <c r="AA138" s="13">
        <v>2.3712590797118994E-4</v>
      </c>
      <c r="AB138" s="13">
        <v>6.4285753662589535E-4</v>
      </c>
      <c r="AC138" s="13">
        <v>0.88377858841588108</v>
      </c>
      <c r="AD138" s="13">
        <v>88.377858841588107</v>
      </c>
      <c r="AE138" s="13">
        <v>11.622141158411885</v>
      </c>
      <c r="AF138" s="13">
        <v>0.1315051225583985</v>
      </c>
      <c r="AG138" s="13">
        <v>0.4534659398565466</v>
      </c>
      <c r="AH138" s="13">
        <v>0.68801061832841948</v>
      </c>
      <c r="AI138" s="13">
        <v>103.6382646</v>
      </c>
      <c r="AJ138" s="13">
        <v>1301.8630228906054</v>
      </c>
      <c r="AK138" s="13">
        <v>2149.7053918248571</v>
      </c>
      <c r="AL138" s="13">
        <v>286983.18341709813</v>
      </c>
      <c r="AM138" s="13">
        <v>86716.819771067196</v>
      </c>
      <c r="AN138" s="13">
        <v>1122.0804787497725</v>
      </c>
      <c r="AO138" s="13">
        <v>66.609787855042214</v>
      </c>
    </row>
    <row r="139" spans="1:41" x14ac:dyDescent="0.3">
      <c r="A139" s="13" t="s">
        <v>159</v>
      </c>
      <c r="B139" s="13" t="s">
        <v>152</v>
      </c>
      <c r="C139" s="13" t="s">
        <v>20</v>
      </c>
      <c r="D139" s="13" t="s">
        <v>211</v>
      </c>
      <c r="E139" s="13" t="s">
        <v>383</v>
      </c>
      <c r="F139" s="13">
        <v>39.623600000000003</v>
      </c>
      <c r="G139" s="13">
        <v>7.4000000000000003E-3</v>
      </c>
      <c r="H139" s="13">
        <v>3.73E-2</v>
      </c>
      <c r="I139" s="13">
        <v>7.46E-2</v>
      </c>
      <c r="J139" s="13">
        <v>12.439</v>
      </c>
      <c r="K139" s="13">
        <v>0.19650000000000001</v>
      </c>
      <c r="L139" s="13">
        <v>0.2477</v>
      </c>
      <c r="M139" s="13">
        <v>46.221400000000003</v>
      </c>
      <c r="N139" s="13">
        <v>0.1618</v>
      </c>
      <c r="O139" s="13">
        <v>1.6199999999999999E-2</v>
      </c>
      <c r="P139" s="13">
        <v>6.8599999999999994E-2</v>
      </c>
      <c r="Q139" s="13">
        <v>99.094099999999997</v>
      </c>
      <c r="R139" s="13">
        <v>0.99428544984759237</v>
      </c>
      <c r="S139" s="13">
        <v>1.3964109196106864E-4</v>
      </c>
      <c r="T139" s="13">
        <v>1.1031273761782246E-3</v>
      </c>
      <c r="U139" s="13">
        <v>1.4800453059208186E-3</v>
      </c>
      <c r="V139" s="13">
        <v>0.26103709588593194</v>
      </c>
      <c r="W139" s="13">
        <v>4.1764670677692291E-3</v>
      </c>
      <c r="X139" s="13">
        <v>4.9988779253699427E-3</v>
      </c>
      <c r="Y139" s="13">
        <v>1.7287690849460884</v>
      </c>
      <c r="Z139" s="13">
        <v>4.3500768764290843E-3</v>
      </c>
      <c r="AA139" s="13">
        <v>3.0013891222112902E-4</v>
      </c>
      <c r="AB139" s="13">
        <v>1.4573269935743132E-3</v>
      </c>
      <c r="AC139" s="13">
        <v>0.86881280277419715</v>
      </c>
      <c r="AD139" s="13">
        <v>86.881280277419719</v>
      </c>
      <c r="AE139" s="13">
        <v>13.118719722580293</v>
      </c>
      <c r="AF139" s="13">
        <v>0.15099593008633214</v>
      </c>
      <c r="AG139" s="13">
        <v>0.52067562098735221</v>
      </c>
      <c r="AH139" s="13">
        <v>0.65760244078267971</v>
      </c>
      <c r="AI139" s="13">
        <v>130.1503788</v>
      </c>
      <c r="AJ139" s="13">
        <v>1521.8089470434502</v>
      </c>
      <c r="AK139" s="13">
        <v>1946.2062337537172</v>
      </c>
      <c r="AL139" s="13">
        <v>278683.23278278625</v>
      </c>
      <c r="AM139" s="13">
        <v>96689.720431364723</v>
      </c>
      <c r="AN139" s="13">
        <v>1156.3861239599566</v>
      </c>
      <c r="AO139" s="13">
        <v>63.536044139582835</v>
      </c>
    </row>
    <row r="140" spans="1:41" x14ac:dyDescent="0.3">
      <c r="A140" s="13" t="s">
        <v>160</v>
      </c>
      <c r="B140" s="13" t="s">
        <v>152</v>
      </c>
      <c r="C140" s="13" t="s">
        <v>18</v>
      </c>
      <c r="D140" s="13" t="s">
        <v>211</v>
      </c>
      <c r="E140" s="13" t="s">
        <v>383</v>
      </c>
      <c r="F140" s="13">
        <v>39.971200000000003</v>
      </c>
      <c r="G140" s="13">
        <v>9.1999999999999998E-3</v>
      </c>
      <c r="H140" s="13">
        <v>3.4599999999999999E-2</v>
      </c>
      <c r="I140" s="13">
        <v>6.8000000000000005E-2</v>
      </c>
      <c r="J140" s="13">
        <v>10.952299999999999</v>
      </c>
      <c r="K140" s="13">
        <v>0.1653</v>
      </c>
      <c r="L140" s="13">
        <v>0.2762</v>
      </c>
      <c r="M140" s="13">
        <v>47.733899999999998</v>
      </c>
      <c r="N140" s="13">
        <v>0.1636</v>
      </c>
      <c r="O140" s="13">
        <v>0.01</v>
      </c>
      <c r="P140" s="13">
        <v>2.2200000000000001E-2</v>
      </c>
      <c r="Q140" s="13">
        <v>99.406500000000008</v>
      </c>
      <c r="R140" s="13">
        <v>0.99308956116455294</v>
      </c>
      <c r="S140" s="13">
        <v>1.7189111183446405E-4</v>
      </c>
      <c r="T140" s="13">
        <v>1.0131575996595761E-3</v>
      </c>
      <c r="U140" s="13">
        <v>1.3357622692611311E-3</v>
      </c>
      <c r="V140" s="13">
        <v>0.22756536787163553</v>
      </c>
      <c r="W140" s="13">
        <v>3.4785915446138389E-3</v>
      </c>
      <c r="X140" s="13">
        <v>5.5189222492858748E-3</v>
      </c>
      <c r="Y140" s="13">
        <v>1.7676850450264219</v>
      </c>
      <c r="Z140" s="13">
        <v>4.354976250747539E-3</v>
      </c>
      <c r="AA140" s="13">
        <v>1.834388700419895E-4</v>
      </c>
      <c r="AB140" s="13">
        <v>4.6694953243931907E-4</v>
      </c>
      <c r="AC140" s="13">
        <v>0.88594646245876385</v>
      </c>
      <c r="AD140" s="13">
        <v>88.59464624587639</v>
      </c>
      <c r="AE140" s="13">
        <v>11.405353754123615</v>
      </c>
      <c r="AF140" s="13">
        <v>0.12873637671592911</v>
      </c>
      <c r="AG140" s="13">
        <v>0.44391854039975559</v>
      </c>
      <c r="AH140" s="13">
        <v>0.69255984463164055</v>
      </c>
      <c r="AI140" s="13">
        <v>80.339740000000006</v>
      </c>
      <c r="AJ140" s="13">
        <v>1280.1782134670855</v>
      </c>
      <c r="AK140" s="13">
        <v>2170.133878735473</v>
      </c>
      <c r="AL140" s="13">
        <v>287802.56689174799</v>
      </c>
      <c r="AM140" s="13">
        <v>85133.437179872635</v>
      </c>
      <c r="AN140" s="13">
        <v>1169.2507409137756</v>
      </c>
      <c r="AO140" s="13">
        <v>66.50123887775527</v>
      </c>
    </row>
    <row r="141" spans="1:41" x14ac:dyDescent="0.3">
      <c r="A141" s="13" t="s">
        <v>161</v>
      </c>
      <c r="B141" s="13" t="s">
        <v>152</v>
      </c>
      <c r="C141" s="13" t="s">
        <v>20</v>
      </c>
      <c r="D141" s="13" t="s">
        <v>211</v>
      </c>
      <c r="E141" s="13" t="s">
        <v>257</v>
      </c>
      <c r="F141" s="13">
        <v>40.192599999999999</v>
      </c>
      <c r="G141" s="13">
        <v>8.9999999999999993E-3</v>
      </c>
      <c r="H141" s="13">
        <v>3.6200000000000003E-2</v>
      </c>
      <c r="I141" s="13">
        <v>6.1899999999999997E-2</v>
      </c>
      <c r="J141" s="13">
        <v>10.8538</v>
      </c>
      <c r="K141" s="13">
        <v>0.1633</v>
      </c>
      <c r="L141" s="13">
        <v>0.26429999999999998</v>
      </c>
      <c r="M141" s="13">
        <v>48.047499999999999</v>
      </c>
      <c r="N141" s="13">
        <v>0.16520000000000001</v>
      </c>
      <c r="O141" s="13">
        <v>1.09E-2</v>
      </c>
      <c r="P141" s="13">
        <v>1.7399999999999999E-2</v>
      </c>
      <c r="Q141" s="13">
        <v>99.822100000000006</v>
      </c>
      <c r="R141" s="13">
        <v>0.99362761150799817</v>
      </c>
      <c r="S141" s="13">
        <v>1.6731867745623115E-4</v>
      </c>
      <c r="T141" s="13">
        <v>1.0547409275456529E-3</v>
      </c>
      <c r="U141" s="13">
        <v>1.209893736889237E-3</v>
      </c>
      <c r="V141" s="13">
        <v>0.22439799552573922</v>
      </c>
      <c r="W141" s="13">
        <v>3.4194250463042211E-3</v>
      </c>
      <c r="X141" s="13">
        <v>5.2548955117318885E-3</v>
      </c>
      <c r="Y141" s="13">
        <v>1.7704557820086391</v>
      </c>
      <c r="Z141" s="13">
        <v>4.3757132594447546E-3</v>
      </c>
      <c r="AA141" s="13">
        <v>1.9895469158466412E-4</v>
      </c>
      <c r="AB141" s="13">
        <v>3.641686355980739E-4</v>
      </c>
      <c r="AC141" s="13">
        <v>0.88751155696078476</v>
      </c>
      <c r="AD141" s="13">
        <v>88.751155696078484</v>
      </c>
      <c r="AE141" s="13">
        <v>11.248844303921523</v>
      </c>
      <c r="AF141" s="13">
        <v>0.1267458909768153</v>
      </c>
      <c r="AG141" s="13">
        <v>0.43705479647177692</v>
      </c>
      <c r="AH141" s="13">
        <v>0.69586768886974704</v>
      </c>
      <c r="AI141" s="13">
        <v>87.570316599999998</v>
      </c>
      <c r="AJ141" s="13">
        <v>1264.689063878857</v>
      </c>
      <c r="AK141" s="13">
        <v>2076.6342655676522</v>
      </c>
      <c r="AL141" s="13">
        <v>289693.35907460446</v>
      </c>
      <c r="AM141" s="13">
        <v>84367.785804160012</v>
      </c>
      <c r="AN141" s="13">
        <v>1180.6859559838372</v>
      </c>
      <c r="AO141" s="13">
        <v>66.710299166658643</v>
      </c>
    </row>
    <row r="142" spans="1:41" x14ac:dyDescent="0.3">
      <c r="A142" s="13" t="s">
        <v>162</v>
      </c>
      <c r="B142" s="13" t="s">
        <v>152</v>
      </c>
      <c r="C142" s="13" t="s">
        <v>18</v>
      </c>
      <c r="D142" s="13" t="s">
        <v>211</v>
      </c>
      <c r="E142" s="13" t="s">
        <v>257</v>
      </c>
      <c r="F142" s="13">
        <v>40.268700000000003</v>
      </c>
      <c r="G142" s="13">
        <v>9.7000000000000003E-3</v>
      </c>
      <c r="H142" s="13">
        <v>3.4299999999999997E-2</v>
      </c>
      <c r="I142" s="13">
        <v>4.4400000000000002E-2</v>
      </c>
      <c r="J142" s="13">
        <v>10.7523</v>
      </c>
      <c r="K142" s="13">
        <v>0.16520000000000001</v>
      </c>
      <c r="L142" s="13">
        <v>0.28110000000000002</v>
      </c>
      <c r="M142" s="13">
        <v>48.126899999999999</v>
      </c>
      <c r="N142" s="13">
        <v>0.14949999999999999</v>
      </c>
      <c r="O142" s="13">
        <v>0.01</v>
      </c>
      <c r="P142" s="13">
        <v>2.3E-2</v>
      </c>
      <c r="Q142" s="13">
        <v>99.865100000000012</v>
      </c>
      <c r="R142" s="13">
        <v>0.99445124530938245</v>
      </c>
      <c r="S142" s="13">
        <v>1.8014075722533348E-4</v>
      </c>
      <c r="T142" s="13">
        <v>9.983197983729989E-4</v>
      </c>
      <c r="U142" s="13">
        <v>8.6691773114829168E-4</v>
      </c>
      <c r="V142" s="13">
        <v>0.22206334001334596</v>
      </c>
      <c r="W142" s="13">
        <v>3.4555348932406075E-3</v>
      </c>
      <c r="X142" s="13">
        <v>5.582980403489252E-3</v>
      </c>
      <c r="Y142" s="13">
        <v>1.7714973763076372</v>
      </c>
      <c r="Z142" s="13">
        <v>3.9556543978984714E-3</v>
      </c>
      <c r="AA142" s="13">
        <v>1.8233331287080797E-4</v>
      </c>
      <c r="AB142" s="13">
        <v>4.808608976080647E-4</v>
      </c>
      <c r="AC142" s="13">
        <v>0.88860969310071836</v>
      </c>
      <c r="AD142" s="13">
        <v>88.860969310071837</v>
      </c>
      <c r="AE142" s="13">
        <v>11.139030689928159</v>
      </c>
      <c r="AF142" s="13">
        <v>0.12535346819208756</v>
      </c>
      <c r="AG142" s="13">
        <v>0.43225333859340542</v>
      </c>
      <c r="AH142" s="13">
        <v>0.69820050200203054</v>
      </c>
      <c r="AI142" s="13">
        <v>80.339740000000006</v>
      </c>
      <c r="AJ142" s="13">
        <v>1279.4037559876742</v>
      </c>
      <c r="AK142" s="13">
        <v>2208.633719451635</v>
      </c>
      <c r="AL142" s="13">
        <v>290172.08643212612</v>
      </c>
      <c r="AM142" s="13">
        <v>83578.815097207407</v>
      </c>
      <c r="AN142" s="13">
        <v>1068.4779081088598</v>
      </c>
      <c r="AO142" s="13">
        <v>65.326379343545241</v>
      </c>
    </row>
    <row r="143" spans="1:41" x14ac:dyDescent="0.3">
      <c r="A143" s="13" t="s">
        <v>163</v>
      </c>
      <c r="B143" s="13" t="s">
        <v>152</v>
      </c>
      <c r="C143" s="13" t="s">
        <v>18</v>
      </c>
      <c r="D143" s="13" t="s">
        <v>211</v>
      </c>
      <c r="E143" s="13" t="s">
        <v>258</v>
      </c>
      <c r="F143" s="13">
        <v>39.525599999999997</v>
      </c>
      <c r="G143" s="13">
        <v>5.5999999999999999E-3</v>
      </c>
      <c r="H143" s="13">
        <v>2.8899999999999999E-2</v>
      </c>
      <c r="I143" s="13">
        <v>4.9099999999999998E-2</v>
      </c>
      <c r="J143" s="13">
        <v>13.8804</v>
      </c>
      <c r="K143" s="13">
        <v>0.21060000000000001</v>
      </c>
      <c r="L143" s="13">
        <v>0.19139999999999999</v>
      </c>
      <c r="M143" s="13">
        <v>45.686900000000001</v>
      </c>
      <c r="N143" s="13">
        <v>0.19320000000000001</v>
      </c>
      <c r="O143" s="13">
        <v>1.2999999999999999E-2</v>
      </c>
      <c r="P143" s="13">
        <v>1.7500000000000002E-2</v>
      </c>
      <c r="Q143" s="13">
        <v>99.802200000000013</v>
      </c>
      <c r="R143" s="13">
        <v>0.99148578978286372</v>
      </c>
      <c r="S143" s="13">
        <v>1.0563805906641483E-4</v>
      </c>
      <c r="T143" s="13">
        <v>8.5440846631211769E-4</v>
      </c>
      <c r="U143" s="13">
        <v>9.7379725081058117E-4</v>
      </c>
      <c r="V143" s="13">
        <v>0.29118541130680098</v>
      </c>
      <c r="W143" s="13">
        <v>4.4746157094059866E-3</v>
      </c>
      <c r="X143" s="13">
        <v>3.8613514139571978E-3</v>
      </c>
      <c r="Y143" s="13">
        <v>1.7081910903363118</v>
      </c>
      <c r="Z143" s="13">
        <v>5.1924988196000738E-3</v>
      </c>
      <c r="AA143" s="13">
        <v>2.4076952257521913E-4</v>
      </c>
      <c r="AB143" s="13">
        <v>3.7163945272203309E-4</v>
      </c>
      <c r="AC143" s="13">
        <v>0.85436189178601374</v>
      </c>
      <c r="AD143" s="13">
        <v>85.436189178601381</v>
      </c>
      <c r="AE143" s="13">
        <v>14.563810821398629</v>
      </c>
      <c r="AF143" s="13">
        <v>0.17046419042583336</v>
      </c>
      <c r="AG143" s="13">
        <v>0.58780755319252886</v>
      </c>
      <c r="AH143" s="13">
        <v>0.62979924612989002</v>
      </c>
      <c r="AI143" s="13">
        <v>104.44166199999999</v>
      </c>
      <c r="AJ143" s="13">
        <v>1631.0074516404611</v>
      </c>
      <c r="AK143" s="13">
        <v>1503.8509210353711</v>
      </c>
      <c r="AL143" s="13">
        <v>275460.56562163582</v>
      </c>
      <c r="AM143" s="13">
        <v>107893.88178113312</v>
      </c>
      <c r="AN143" s="13">
        <v>1380.8022197099112</v>
      </c>
      <c r="AO143" s="13">
        <v>66.151679241326505</v>
      </c>
    </row>
    <row r="144" spans="1:41" x14ac:dyDescent="0.3">
      <c r="A144" s="13" t="s">
        <v>164</v>
      </c>
      <c r="B144" s="13" t="s">
        <v>152</v>
      </c>
      <c r="C144" s="13" t="s">
        <v>20</v>
      </c>
      <c r="D144" s="13" t="s">
        <v>211</v>
      </c>
      <c r="E144" s="13" t="s">
        <v>258</v>
      </c>
      <c r="F144" s="13">
        <v>38.274799999999999</v>
      </c>
      <c r="G144" s="13">
        <v>1.0800000000000001E-2</v>
      </c>
      <c r="H144" s="13">
        <v>1.9900000000000001E-2</v>
      </c>
      <c r="I144" s="13">
        <v>8.6E-3</v>
      </c>
      <c r="J144" s="13">
        <v>20.983000000000001</v>
      </c>
      <c r="K144" s="13">
        <v>0.36420000000000002</v>
      </c>
      <c r="L144" s="13">
        <v>8.4099999999999994E-2</v>
      </c>
      <c r="M144" s="13">
        <v>39.721200000000003</v>
      </c>
      <c r="N144" s="13">
        <v>0.2419</v>
      </c>
      <c r="O144" s="13">
        <v>2.3800000000000002E-2</v>
      </c>
      <c r="P144" s="13">
        <v>1.5800000000000002E-2</v>
      </c>
      <c r="Q144" s="13">
        <v>99.748099999999994</v>
      </c>
      <c r="R144" s="13">
        <v>0.99382403039407863</v>
      </c>
      <c r="S144" s="13">
        <v>2.1088451070199751E-4</v>
      </c>
      <c r="T144" s="13">
        <v>6.0898881676844008E-4</v>
      </c>
      <c r="U144" s="13">
        <v>1.7655257007508345E-4</v>
      </c>
      <c r="V144" s="13">
        <v>0.45564200295039059</v>
      </c>
      <c r="W144" s="13">
        <v>8.0098772075502811E-3</v>
      </c>
      <c r="X144" s="13">
        <v>1.7562321807132592E-3</v>
      </c>
      <c r="Y144" s="13">
        <v>1.5372895059049863</v>
      </c>
      <c r="Z144" s="13">
        <v>6.7296688386456541E-3</v>
      </c>
      <c r="AA144" s="13">
        <v>4.5627183062196694E-4</v>
      </c>
      <c r="AB144" s="13">
        <v>3.4731967890614806E-4</v>
      </c>
      <c r="AC144" s="13">
        <v>0.77137096737856048</v>
      </c>
      <c r="AD144" s="13">
        <v>77.137096737856041</v>
      </c>
      <c r="AE144" s="13">
        <v>22.862903262143949</v>
      </c>
      <c r="AF144" s="13">
        <v>0.29639310045387901</v>
      </c>
      <c r="AG144" s="13">
        <v>1.0220451739788932</v>
      </c>
      <c r="AH144" s="13">
        <v>0.49454879290962789</v>
      </c>
      <c r="AI144" s="13">
        <v>191.20858120000003</v>
      </c>
      <c r="AJ144" s="13">
        <v>2820.5741400164102</v>
      </c>
      <c r="AK144" s="13">
        <v>660.7829804549358</v>
      </c>
      <c r="AL144" s="13">
        <v>239491.50017116769</v>
      </c>
      <c r="AM144" s="13">
        <v>163103.17580282385</v>
      </c>
      <c r="AN144" s="13">
        <v>1728.8615784049043</v>
      </c>
      <c r="AO144" s="13">
        <v>57.826232428648346</v>
      </c>
    </row>
    <row r="145" spans="1:41" x14ac:dyDescent="0.3">
      <c r="A145" s="13" t="s">
        <v>165</v>
      </c>
      <c r="B145" s="13" t="s">
        <v>152</v>
      </c>
      <c r="C145" s="13" t="s">
        <v>20</v>
      </c>
      <c r="D145" s="13" t="s">
        <v>211</v>
      </c>
      <c r="E145" s="13" t="s">
        <v>259</v>
      </c>
      <c r="F145" s="13">
        <v>39.654299999999999</v>
      </c>
      <c r="G145" s="13">
        <v>1.46E-2</v>
      </c>
      <c r="H145" s="13">
        <v>3.1699999999999999E-2</v>
      </c>
      <c r="I145" s="13">
        <v>5.3699999999999998E-2</v>
      </c>
      <c r="J145" s="13">
        <v>13.491400000000001</v>
      </c>
      <c r="K145" s="13">
        <v>0.2276</v>
      </c>
      <c r="L145" s="13">
        <v>0.19719999999999999</v>
      </c>
      <c r="M145" s="13">
        <v>46.099299999999999</v>
      </c>
      <c r="N145" s="13">
        <v>0.1888</v>
      </c>
      <c r="O145" s="13">
        <v>1.44E-2</v>
      </c>
      <c r="P145" s="13">
        <v>3.4700000000000002E-2</v>
      </c>
      <c r="Q145" s="13">
        <v>100.0077</v>
      </c>
      <c r="R145" s="13">
        <v>0.99084612931823501</v>
      </c>
      <c r="S145" s="13">
        <v>2.743425356181514E-4</v>
      </c>
      <c r="T145" s="13">
        <v>9.3354416538956795E-4</v>
      </c>
      <c r="U145" s="13">
        <v>1.0608872844652525E-3</v>
      </c>
      <c r="V145" s="13">
        <v>0.28192432935766415</v>
      </c>
      <c r="W145" s="13">
        <v>4.8170099154675313E-3</v>
      </c>
      <c r="X145" s="13">
        <v>3.9628917674586666E-3</v>
      </c>
      <c r="Y145" s="13">
        <v>1.7169078992201581</v>
      </c>
      <c r="Z145" s="13">
        <v>5.0545114041817924E-3</v>
      </c>
      <c r="AA145" s="13">
        <v>2.6566146164973454E-4</v>
      </c>
      <c r="AB145" s="13">
        <v>7.3404239637290278E-4</v>
      </c>
      <c r="AC145" s="13">
        <v>0.85895548144215461</v>
      </c>
      <c r="AD145" s="13">
        <v>85.895548144215454</v>
      </c>
      <c r="AE145" s="13">
        <v>14.104451855784541</v>
      </c>
      <c r="AF145" s="13">
        <v>0.1642046900044655</v>
      </c>
      <c r="AG145" s="13">
        <v>0.56622306898091557</v>
      </c>
      <c r="AH145" s="13">
        <v>0.63847865594947706</v>
      </c>
      <c r="AI145" s="13">
        <v>115.6892256</v>
      </c>
      <c r="AJ145" s="13">
        <v>1762.6652231404032</v>
      </c>
      <c r="AK145" s="13">
        <v>1549.4221610667462</v>
      </c>
      <c r="AL145" s="13">
        <v>277947.05381108099</v>
      </c>
      <c r="AM145" s="13">
        <v>104870.14183034922</v>
      </c>
      <c r="AN145" s="13">
        <v>1349.3553782672423</v>
      </c>
      <c r="AO145" s="13">
        <v>59.495212394053063</v>
      </c>
    </row>
    <row r="146" spans="1:41" x14ac:dyDescent="0.3">
      <c r="A146" s="13" t="s">
        <v>166</v>
      </c>
      <c r="B146" s="13" t="s">
        <v>152</v>
      </c>
      <c r="C146" s="13" t="s">
        <v>18</v>
      </c>
      <c r="D146" s="13" t="s">
        <v>211</v>
      </c>
      <c r="E146" s="13" t="s">
        <v>259</v>
      </c>
      <c r="F146" s="13">
        <v>39.761000000000003</v>
      </c>
      <c r="G146" s="13">
        <v>1.03E-2</v>
      </c>
      <c r="H146" s="13">
        <v>2.7799999999999998E-2</v>
      </c>
      <c r="I146" s="13">
        <v>4.2099999999999999E-2</v>
      </c>
      <c r="J146" s="13">
        <v>12.511200000000001</v>
      </c>
      <c r="K146" s="13">
        <v>0.19400000000000001</v>
      </c>
      <c r="L146" s="13">
        <v>0.2069</v>
      </c>
      <c r="M146" s="13">
        <v>46.490200000000002</v>
      </c>
      <c r="N146" s="13">
        <v>0.19040000000000001</v>
      </c>
      <c r="O146" s="13">
        <v>1.35E-2</v>
      </c>
      <c r="P146" s="13">
        <v>5.4999999999999997E-3</v>
      </c>
      <c r="Q146" s="13">
        <v>99.4529</v>
      </c>
      <c r="R146" s="13">
        <v>0.99433354005106145</v>
      </c>
      <c r="S146" s="13">
        <v>1.9370301400348493E-4</v>
      </c>
      <c r="T146" s="13">
        <v>8.1936849999227502E-4</v>
      </c>
      <c r="U146" s="13">
        <v>8.3240736739696947E-4</v>
      </c>
      <c r="V146" s="13">
        <v>0.26165760694088797</v>
      </c>
      <c r="W146" s="13">
        <v>4.109281317118023E-3</v>
      </c>
      <c r="X146" s="13">
        <v>4.1612580897484883E-3</v>
      </c>
      <c r="Y146" s="13">
        <v>1.7328977728615469</v>
      </c>
      <c r="Z146" s="13">
        <v>5.1015599668476587E-3</v>
      </c>
      <c r="AA146" s="13">
        <v>2.4926350372874372E-4</v>
      </c>
      <c r="AB146" s="13">
        <v>1.164429555635045E-4</v>
      </c>
      <c r="AC146" s="13">
        <v>0.86881406774135006</v>
      </c>
      <c r="AD146" s="13">
        <v>86.881406774135016</v>
      </c>
      <c r="AE146" s="13">
        <v>13.118593225864991</v>
      </c>
      <c r="AF146" s="13">
        <v>0.15099425427087418</v>
      </c>
      <c r="AG146" s="13">
        <v>0.52066984231335922</v>
      </c>
      <c r="AH146" s="13">
        <v>0.6576049397275634</v>
      </c>
      <c r="AI146" s="13">
        <v>108.45864899999999</v>
      </c>
      <c r="AJ146" s="13">
        <v>1502.4475100581644</v>
      </c>
      <c r="AK146" s="13">
        <v>1625.6361314640455</v>
      </c>
      <c r="AL146" s="13">
        <v>280303.91179666325</v>
      </c>
      <c r="AM146" s="13">
        <v>97250.939003206877</v>
      </c>
      <c r="AN146" s="13">
        <v>1360.7905933373038</v>
      </c>
      <c r="AO146" s="13">
        <v>64.728343820438681</v>
      </c>
    </row>
    <row r="147" spans="1:41" x14ac:dyDescent="0.3">
      <c r="A147" s="13" t="s">
        <v>167</v>
      </c>
      <c r="B147" s="13" t="s">
        <v>152</v>
      </c>
      <c r="C147" s="13" t="s">
        <v>18</v>
      </c>
      <c r="D147" s="13" t="s">
        <v>211</v>
      </c>
      <c r="E147" s="13" t="s">
        <v>259</v>
      </c>
      <c r="F147" s="13">
        <v>39.459200000000003</v>
      </c>
      <c r="G147" s="13">
        <v>9.2999999999999992E-3</v>
      </c>
      <c r="H147" s="13">
        <v>2.9600000000000001E-2</v>
      </c>
      <c r="I147" s="13">
        <v>7.6399999999999996E-2</v>
      </c>
      <c r="J147" s="13">
        <v>12.851800000000001</v>
      </c>
      <c r="K147" s="13">
        <v>0.2051</v>
      </c>
      <c r="L147" s="13">
        <v>0.2021</v>
      </c>
      <c r="M147" s="13">
        <v>46.134399999999999</v>
      </c>
      <c r="N147" s="13">
        <v>0.189</v>
      </c>
      <c r="O147" s="13">
        <v>1.29E-2</v>
      </c>
      <c r="P147" s="13">
        <v>1.4800000000000001E-2</v>
      </c>
      <c r="Q147" s="13">
        <v>99.184600000000003</v>
      </c>
      <c r="R147" s="13">
        <v>0.99164331886499724</v>
      </c>
      <c r="S147" s="13">
        <v>1.7575776685604987E-4</v>
      </c>
      <c r="T147" s="13">
        <v>8.7671533415547502E-4</v>
      </c>
      <c r="U147" s="13">
        <v>1.5180273694405161E-3</v>
      </c>
      <c r="V147" s="13">
        <v>0.2701038537458717</v>
      </c>
      <c r="W147" s="13">
        <v>4.365783827507146E-3</v>
      </c>
      <c r="X147" s="13">
        <v>4.0847257108220627E-3</v>
      </c>
      <c r="Y147" s="13">
        <v>1.7280998380634509</v>
      </c>
      <c r="Z147" s="13">
        <v>5.0889745595508991E-3</v>
      </c>
      <c r="AA147" s="13">
        <v>2.3935751137089728E-4</v>
      </c>
      <c r="AB147" s="13">
        <v>3.148797049302799E-4</v>
      </c>
      <c r="AC147" s="13">
        <v>0.86482666664412999</v>
      </c>
      <c r="AD147" s="13">
        <v>86.482666664412989</v>
      </c>
      <c r="AE147" s="13">
        <v>13.517333335587001</v>
      </c>
      <c r="AF147" s="13">
        <v>0.15630106999405566</v>
      </c>
      <c r="AG147" s="13">
        <v>0.53896920687605399</v>
      </c>
      <c r="AH147" s="13">
        <v>0.64978558084985671</v>
      </c>
      <c r="AI147" s="13">
        <v>103.6382646</v>
      </c>
      <c r="AJ147" s="13">
        <v>1588.4122902728327</v>
      </c>
      <c r="AK147" s="13">
        <v>1587.9220017829077</v>
      </c>
      <c r="AL147" s="13">
        <v>278158.68265552697</v>
      </c>
      <c r="AM147" s="13">
        <v>99898.460409985782</v>
      </c>
      <c r="AN147" s="13">
        <v>1350.7847801509999</v>
      </c>
      <c r="AO147" s="13">
        <v>62.892021814328054</v>
      </c>
    </row>
    <row r="148" spans="1:41" x14ac:dyDescent="0.3">
      <c r="A148" s="13" t="s">
        <v>168</v>
      </c>
      <c r="B148" s="13" t="s">
        <v>152</v>
      </c>
      <c r="C148" s="13" t="s">
        <v>18</v>
      </c>
      <c r="D148" s="13" t="s">
        <v>211</v>
      </c>
      <c r="E148" s="13" t="s">
        <v>259</v>
      </c>
      <c r="F148" s="13">
        <v>39.527099999999997</v>
      </c>
      <c r="G148" s="13">
        <v>1.0699999999999999E-2</v>
      </c>
      <c r="H148" s="13">
        <v>3.1600000000000003E-2</v>
      </c>
      <c r="I148" s="13">
        <v>8.8800000000000004E-2</v>
      </c>
      <c r="J148" s="13">
        <v>12.859299999999999</v>
      </c>
      <c r="K148" s="13">
        <v>0.215</v>
      </c>
      <c r="L148" s="13">
        <v>0.2079</v>
      </c>
      <c r="M148" s="13">
        <v>45.817999999999998</v>
      </c>
      <c r="N148" s="13">
        <v>0.19059999999999999</v>
      </c>
      <c r="O148" s="13">
        <v>1.3899999999999999E-2</v>
      </c>
      <c r="P148" s="13">
        <v>1.9E-2</v>
      </c>
      <c r="Q148" s="13">
        <v>98.98190000000001</v>
      </c>
      <c r="R148" s="13">
        <v>0.99513023156860203</v>
      </c>
      <c r="S148" s="13">
        <v>2.0257838687030909E-4</v>
      </c>
      <c r="T148" s="13">
        <v>9.3763050370745959E-4</v>
      </c>
      <c r="U148" s="13">
        <v>1.7675713862102089E-3</v>
      </c>
      <c r="V148" s="13">
        <v>0.27074590952128397</v>
      </c>
      <c r="W148" s="13">
        <v>4.5847196136888681E-3</v>
      </c>
      <c r="X148" s="13">
        <v>4.2094836625520288E-3</v>
      </c>
      <c r="Y148" s="13">
        <v>1.7193244299509345</v>
      </c>
      <c r="Z148" s="13">
        <v>5.1412547696743317E-3</v>
      </c>
      <c r="AA148" s="13">
        <v>2.5837465174318374E-4</v>
      </c>
      <c r="AB148" s="13">
        <v>4.0496203372090311E-4</v>
      </c>
      <c r="AC148" s="13">
        <v>0.86395158796593696</v>
      </c>
      <c r="AD148" s="13">
        <v>86.395158796593705</v>
      </c>
      <c r="AE148" s="13">
        <v>13.604841203406297</v>
      </c>
      <c r="AF148" s="13">
        <v>0.15747226341046663</v>
      </c>
      <c r="AG148" s="13">
        <v>0.54300780486367806</v>
      </c>
      <c r="AH148" s="13">
        <v>0.64808486181853642</v>
      </c>
      <c r="AI148" s="13">
        <v>111.6722386</v>
      </c>
      <c r="AJ148" s="13">
        <v>1665.0835807345636</v>
      </c>
      <c r="AK148" s="13">
        <v>1633.4932418142826</v>
      </c>
      <c r="AL148" s="13">
        <v>276251.00839960924</v>
      </c>
      <c r="AM148" s="13">
        <v>99956.758738085729</v>
      </c>
      <c r="AN148" s="13">
        <v>1362.2199952210613</v>
      </c>
      <c r="AO148" s="13">
        <v>60.031075853855384</v>
      </c>
    </row>
    <row r="149" spans="1:41" x14ac:dyDescent="0.3">
      <c r="A149" s="13" t="s">
        <v>169</v>
      </c>
      <c r="B149" s="13" t="s">
        <v>152</v>
      </c>
      <c r="C149" s="13" t="s">
        <v>18</v>
      </c>
      <c r="D149" s="13" t="s">
        <v>213</v>
      </c>
      <c r="E149" s="13" t="s">
        <v>384</v>
      </c>
      <c r="F149" s="13">
        <v>40.346899999999998</v>
      </c>
      <c r="G149" s="13">
        <v>1.46E-2</v>
      </c>
      <c r="H149" s="13">
        <v>3.2599999999999997E-2</v>
      </c>
      <c r="I149" s="13">
        <v>1.66E-2</v>
      </c>
      <c r="J149" s="13">
        <v>12.0091</v>
      </c>
      <c r="K149" s="13">
        <v>0.1711</v>
      </c>
      <c r="L149" s="13">
        <v>0.16969999999999999</v>
      </c>
      <c r="M149" s="13">
        <v>47.464399999999998</v>
      </c>
      <c r="N149" s="13">
        <v>0.1686</v>
      </c>
      <c r="O149" s="13">
        <v>1.09E-2</v>
      </c>
      <c r="P149" s="13">
        <v>3.85E-2</v>
      </c>
      <c r="Q149" s="13">
        <v>100.443</v>
      </c>
      <c r="R149" s="13">
        <v>0.99539472207495183</v>
      </c>
      <c r="S149" s="13">
        <v>2.7087091870267257E-4</v>
      </c>
      <c r="T149" s="13">
        <v>9.4789981662009011E-4</v>
      </c>
      <c r="U149" s="13">
        <v>3.2379659604531657E-4</v>
      </c>
      <c r="V149" s="13">
        <v>0.24777371414541111</v>
      </c>
      <c r="W149" s="13">
        <v>3.5753990838441269E-3</v>
      </c>
      <c r="X149" s="13">
        <v>3.3671027960934857E-3</v>
      </c>
      <c r="Y149" s="13">
        <v>1.7453796000525683</v>
      </c>
      <c r="Z149" s="13">
        <v>4.4566034640024926E-3</v>
      </c>
      <c r="AA149" s="13">
        <v>1.985462990143545E-4</v>
      </c>
      <c r="AB149" s="13">
        <v>8.0412142110351597E-4</v>
      </c>
      <c r="AC149" s="13">
        <v>0.87568757888295601</v>
      </c>
      <c r="AD149" s="13">
        <v>87.568757888295593</v>
      </c>
      <c r="AE149" s="13">
        <v>12.4312421117044</v>
      </c>
      <c r="AF149" s="13">
        <v>0.14195978578983537</v>
      </c>
      <c r="AG149" s="13">
        <v>0.48951650272357028</v>
      </c>
      <c r="AH149" s="13">
        <v>0.67135879204527582</v>
      </c>
      <c r="AI149" s="13">
        <v>87.570316599999998</v>
      </c>
      <c r="AJ149" s="13">
        <v>1325.0967472729483</v>
      </c>
      <c r="AK149" s="13">
        <v>1333.3516264352272</v>
      </c>
      <c r="AL149" s="13">
        <v>286177.66735960572</v>
      </c>
      <c r="AM149" s="13">
        <v>93348.060264675791</v>
      </c>
      <c r="AN149" s="13">
        <v>1204.9857880077175</v>
      </c>
      <c r="AO149" s="13">
        <v>70.446222479065227</v>
      </c>
    </row>
    <row r="150" spans="1:41" x14ac:dyDescent="0.3">
      <c r="A150" s="13" t="s">
        <v>170</v>
      </c>
      <c r="B150" s="13" t="s">
        <v>152</v>
      </c>
      <c r="C150" s="13" t="s">
        <v>18</v>
      </c>
      <c r="D150" s="13" t="s">
        <v>211</v>
      </c>
      <c r="E150" s="13" t="s">
        <v>385</v>
      </c>
      <c r="F150" s="13">
        <v>40.664499999999997</v>
      </c>
      <c r="G150" s="13">
        <v>6.4999999999999997E-3</v>
      </c>
      <c r="H150" s="13">
        <v>4.1099999999999998E-2</v>
      </c>
      <c r="I150" s="13">
        <v>6.6400000000000001E-2</v>
      </c>
      <c r="J150" s="13">
        <v>9.8240999999999996</v>
      </c>
      <c r="K150" s="13">
        <v>0.1479</v>
      </c>
      <c r="L150" s="13">
        <v>0.3458</v>
      </c>
      <c r="M150" s="13">
        <v>48.799799999999998</v>
      </c>
      <c r="N150" s="13">
        <v>0.2074</v>
      </c>
      <c r="O150" s="13">
        <v>8.3999999999999995E-3</v>
      </c>
      <c r="P150" s="13">
        <v>1.2500000000000001E-2</v>
      </c>
      <c r="Q150" s="13">
        <v>100.12439999999999</v>
      </c>
      <c r="R150" s="13">
        <v>0.99728277272254107</v>
      </c>
      <c r="S150" s="13">
        <v>1.1987830678984405E-4</v>
      </c>
      <c r="T150" s="13">
        <v>1.1879670079206904E-3</v>
      </c>
      <c r="U150" s="13">
        <v>1.2875081557527182E-3</v>
      </c>
      <c r="V150" s="13">
        <v>0.20149081933677881</v>
      </c>
      <c r="W150" s="13">
        <v>3.0722772684694784E-3</v>
      </c>
      <c r="X150" s="13">
        <v>6.8205161341725242E-3</v>
      </c>
      <c r="Y150" s="13">
        <v>1.7838472410369861</v>
      </c>
      <c r="Z150" s="13">
        <v>5.4497037438436249E-3</v>
      </c>
      <c r="AA150" s="13">
        <v>1.5210108173612503E-4</v>
      </c>
      <c r="AB150" s="13">
        <v>2.5953063753638854E-4</v>
      </c>
      <c r="AC150" s="13">
        <v>0.89851057441630588</v>
      </c>
      <c r="AD150" s="13">
        <v>89.851057441630587</v>
      </c>
      <c r="AE150" s="13">
        <v>10.148942558369411</v>
      </c>
      <c r="AF150" s="13">
        <v>0.11295295622939561</v>
      </c>
      <c r="AG150" s="13">
        <v>0.38949295251515731</v>
      </c>
      <c r="AH150" s="13">
        <v>0.71968698955246513</v>
      </c>
      <c r="AI150" s="13">
        <v>67.485381599999997</v>
      </c>
      <c r="AJ150" s="13">
        <v>1145.4226120494975</v>
      </c>
      <c r="AK150" s="13">
        <v>2716.9887591119718</v>
      </c>
      <c r="AL150" s="13">
        <v>294229.21034744539</v>
      </c>
      <c r="AM150" s="13">
        <v>76363.814011558017</v>
      </c>
      <c r="AN150" s="13">
        <v>1482.2897534567057</v>
      </c>
      <c r="AO150" s="13">
        <v>66.66868037022661</v>
      </c>
    </row>
    <row r="151" spans="1:41" x14ac:dyDescent="0.3">
      <c r="A151" s="13" t="s">
        <v>171</v>
      </c>
      <c r="B151" s="13" t="s">
        <v>152</v>
      </c>
      <c r="C151" s="13" t="s">
        <v>20</v>
      </c>
      <c r="D151" s="13" t="s">
        <v>211</v>
      </c>
      <c r="E151" s="13" t="s">
        <v>385</v>
      </c>
      <c r="F151" s="13">
        <v>40.5276</v>
      </c>
      <c r="G151" s="13">
        <v>8.5000000000000006E-3</v>
      </c>
      <c r="H151" s="13">
        <v>3.8899999999999997E-2</v>
      </c>
      <c r="I151" s="13">
        <v>4.8599999999999997E-2</v>
      </c>
      <c r="J151" s="13">
        <v>9.9038000000000004</v>
      </c>
      <c r="K151" s="13">
        <v>0.151</v>
      </c>
      <c r="L151" s="13">
        <v>0.30909999999999999</v>
      </c>
      <c r="M151" s="13">
        <v>49.114600000000003</v>
      </c>
      <c r="N151" s="13">
        <v>0.16650000000000001</v>
      </c>
      <c r="O151" s="13">
        <v>8.8999999999999999E-3</v>
      </c>
      <c r="P151" s="13">
        <v>1.4999999999999999E-2</v>
      </c>
      <c r="Q151" s="13">
        <v>100.2925</v>
      </c>
      <c r="R151" s="13">
        <v>0.99285990333466234</v>
      </c>
      <c r="S151" s="13">
        <v>1.5659589558960835E-4</v>
      </c>
      <c r="T151" s="13">
        <v>1.1231722497083928E-3</v>
      </c>
      <c r="U151" s="13">
        <v>9.4135272549259711E-4</v>
      </c>
      <c r="V151" s="13">
        <v>0.20290771283122641</v>
      </c>
      <c r="W151" s="13">
        <v>3.1333101571788236E-3</v>
      </c>
      <c r="X151" s="13">
        <v>6.0901145638300944E-3</v>
      </c>
      <c r="Y151" s="13">
        <v>1.79343002382613</v>
      </c>
      <c r="Z151" s="13">
        <v>4.3703134352827836E-3</v>
      </c>
      <c r="AA151" s="13">
        <v>1.6098196677401881E-4</v>
      </c>
      <c r="AB151" s="13">
        <v>3.1110291850901061E-4</v>
      </c>
      <c r="AC151" s="13">
        <v>0.89836002741150767</v>
      </c>
      <c r="AD151" s="13">
        <v>89.836002741150779</v>
      </c>
      <c r="AE151" s="13">
        <v>10.163997258849227</v>
      </c>
      <c r="AF151" s="13">
        <v>0.11313946467693237</v>
      </c>
      <c r="AG151" s="13">
        <v>0.39013608509287023</v>
      </c>
      <c r="AH151" s="13">
        <v>0.71935403355362404</v>
      </c>
      <c r="AI151" s="13">
        <v>71.502368599999997</v>
      </c>
      <c r="AJ151" s="13">
        <v>1169.4307939112516</v>
      </c>
      <c r="AK151" s="13">
        <v>2428.6328092582721</v>
      </c>
      <c r="AL151" s="13">
        <v>296127.23770447099</v>
      </c>
      <c r="AM151" s="13">
        <v>76983.330911500118</v>
      </c>
      <c r="AN151" s="13">
        <v>1189.9770682282619</v>
      </c>
      <c r="AO151" s="13">
        <v>65.829744959959044</v>
      </c>
    </row>
    <row r="152" spans="1:41" x14ac:dyDescent="0.3">
      <c r="A152" s="13" t="s">
        <v>172</v>
      </c>
      <c r="B152" s="13" t="s">
        <v>152</v>
      </c>
      <c r="C152" s="13" t="s">
        <v>18</v>
      </c>
      <c r="D152" s="13" t="s">
        <v>213</v>
      </c>
      <c r="E152" s="13" t="s">
        <v>386</v>
      </c>
      <c r="F152" s="13">
        <v>40.401899999999998</v>
      </c>
      <c r="G152" s="13">
        <v>5.5999999999999999E-3</v>
      </c>
      <c r="H152" s="13">
        <v>1.7299999999999999E-2</v>
      </c>
      <c r="I152" s="13">
        <v>3.7400000000000003E-2</v>
      </c>
      <c r="J152" s="13">
        <v>11.567</v>
      </c>
      <c r="K152" s="13">
        <v>0.18659999999999999</v>
      </c>
      <c r="L152" s="13">
        <v>0.27489999999999998</v>
      </c>
      <c r="M152" s="13">
        <v>47.482199999999999</v>
      </c>
      <c r="N152" s="13">
        <v>0.15459999999999999</v>
      </c>
      <c r="O152" s="13">
        <v>1.06E-2</v>
      </c>
      <c r="P152" s="13">
        <v>2.1000000000000001E-2</v>
      </c>
      <c r="Q152" s="13">
        <v>100.1591</v>
      </c>
      <c r="R152" s="13">
        <v>0.99800508855090198</v>
      </c>
      <c r="S152" s="13">
        <v>1.0402634902665749E-4</v>
      </c>
      <c r="T152" s="13">
        <v>5.0365917161931636E-4</v>
      </c>
      <c r="U152" s="13">
        <v>7.3043503801056917E-4</v>
      </c>
      <c r="V152" s="13">
        <v>0.23895235214602062</v>
      </c>
      <c r="W152" s="13">
        <v>3.9041991173531451E-3</v>
      </c>
      <c r="X152" s="13">
        <v>5.4612879734379652E-3</v>
      </c>
      <c r="Y152" s="13">
        <v>1.7482298764361295</v>
      </c>
      <c r="Z152" s="13">
        <v>4.0916805280850396E-3</v>
      </c>
      <c r="AA152" s="13">
        <v>1.9332453217688132E-4</v>
      </c>
      <c r="AB152" s="13">
        <v>4.3916326099818699E-4</v>
      </c>
      <c r="AC152" s="13">
        <v>0.87975317577366186</v>
      </c>
      <c r="AD152" s="13">
        <v>87.975317577366184</v>
      </c>
      <c r="AE152" s="13">
        <v>12.024682422633809</v>
      </c>
      <c r="AF152" s="13">
        <v>0.13668245541778476</v>
      </c>
      <c r="AG152" s="13">
        <v>0.4713188117854647</v>
      </c>
      <c r="AH152" s="13">
        <v>0.67966234917263568</v>
      </c>
      <c r="AI152" s="13">
        <v>85.160124400000001</v>
      </c>
      <c r="AJ152" s="13">
        <v>1445.1376565817191</v>
      </c>
      <c r="AK152" s="13">
        <v>2159.9196352801646</v>
      </c>
      <c r="AL152" s="13">
        <v>286284.98910978058</v>
      </c>
      <c r="AM152" s="13">
        <v>89911.568150944266</v>
      </c>
      <c r="AN152" s="13">
        <v>1104.9276561446802</v>
      </c>
      <c r="AO152" s="13">
        <v>62.216611505106108</v>
      </c>
    </row>
    <row r="153" spans="1:41" x14ac:dyDescent="0.3">
      <c r="A153" s="13" t="s">
        <v>173</v>
      </c>
      <c r="B153" s="13" t="s">
        <v>152</v>
      </c>
      <c r="C153" s="13" t="s">
        <v>18</v>
      </c>
      <c r="D153" s="13" t="s">
        <v>211</v>
      </c>
      <c r="E153" s="13" t="s">
        <v>387</v>
      </c>
      <c r="F153" s="13">
        <v>40.692599999999999</v>
      </c>
      <c r="G153" s="13">
        <v>7.4999999999999997E-3</v>
      </c>
      <c r="H153" s="13">
        <v>4.6399999999999997E-2</v>
      </c>
      <c r="I153" s="13">
        <v>7.0099999999999996E-2</v>
      </c>
      <c r="J153" s="13">
        <v>9.6189999999999998</v>
      </c>
      <c r="K153" s="13">
        <v>0.14360000000000001</v>
      </c>
      <c r="L153" s="13">
        <v>0.32190000000000002</v>
      </c>
      <c r="M153" s="13">
        <v>49.095799999999997</v>
      </c>
      <c r="N153" s="13">
        <v>0.14899999999999999</v>
      </c>
      <c r="O153" s="13">
        <v>9.9000000000000008E-3</v>
      </c>
      <c r="P153" s="13">
        <v>8.43E-2</v>
      </c>
      <c r="Q153" s="13">
        <v>100.24009999999998</v>
      </c>
      <c r="R153" s="13">
        <v>0.99547703374177121</v>
      </c>
      <c r="S153" s="13">
        <v>1.3797532707004564E-4</v>
      </c>
      <c r="T153" s="13">
        <v>1.3378069987412023E-3</v>
      </c>
      <c r="U153" s="13">
        <v>1.3558537689606158E-3</v>
      </c>
      <c r="V153" s="13">
        <v>0.19679104793601818</v>
      </c>
      <c r="W153" s="13">
        <v>2.9754975622179516E-3</v>
      </c>
      <c r="X153" s="13">
        <v>6.3332430275531417E-3</v>
      </c>
      <c r="Y153" s="13">
        <v>1.7901807604601241</v>
      </c>
      <c r="Z153" s="13">
        <v>3.9053803388603065E-3</v>
      </c>
      <c r="AA153" s="13">
        <v>1.7881384284604572E-4</v>
      </c>
      <c r="AB153" s="13">
        <v>1.745899017258096E-3</v>
      </c>
      <c r="AC153" s="13">
        <v>0.90095931552503239</v>
      </c>
      <c r="AD153" s="13">
        <v>90.095931552503231</v>
      </c>
      <c r="AE153" s="13">
        <v>9.904068447496762</v>
      </c>
      <c r="AF153" s="13">
        <v>0.10992803200802898</v>
      </c>
      <c r="AG153" s="13">
        <v>0.37906217933803099</v>
      </c>
      <c r="AH153" s="13">
        <v>0.72513046545879023</v>
      </c>
      <c r="AI153" s="13">
        <v>79.536342600000012</v>
      </c>
      <c r="AJ153" s="13">
        <v>1112.1209404348062</v>
      </c>
      <c r="AK153" s="13">
        <v>2529.2038217413065</v>
      </c>
      <c r="AL153" s="13">
        <v>296013.88664248848</v>
      </c>
      <c r="AM153" s="13">
        <v>74769.549065784813</v>
      </c>
      <c r="AN153" s="13">
        <v>1064.9044033994655</v>
      </c>
      <c r="AO153" s="13">
        <v>67.231491061171951</v>
      </c>
    </row>
    <row r="154" spans="1:41" x14ac:dyDescent="0.3">
      <c r="A154" s="13" t="s">
        <v>174</v>
      </c>
      <c r="B154" s="13" t="s">
        <v>152</v>
      </c>
      <c r="C154" s="13" t="s">
        <v>20</v>
      </c>
      <c r="D154" s="13" t="s">
        <v>211</v>
      </c>
      <c r="E154" s="13" t="s">
        <v>387</v>
      </c>
      <c r="F154" s="13">
        <v>40.603999999999999</v>
      </c>
      <c r="G154" s="13">
        <v>8.5000000000000006E-3</v>
      </c>
      <c r="H154" s="13">
        <v>3.3300000000000003E-2</v>
      </c>
      <c r="I154" s="13">
        <v>4.24E-2</v>
      </c>
      <c r="J154" s="13">
        <v>10.970499999999999</v>
      </c>
      <c r="K154" s="13">
        <v>0.1636</v>
      </c>
      <c r="L154" s="13">
        <v>0.27550000000000002</v>
      </c>
      <c r="M154" s="13">
        <v>48.386600000000001</v>
      </c>
      <c r="N154" s="13">
        <v>0.16089999999999999</v>
      </c>
      <c r="O154" s="13">
        <v>8.5000000000000006E-3</v>
      </c>
      <c r="P154" s="13">
        <v>1.83E-2</v>
      </c>
      <c r="Q154" s="13">
        <v>100.67209999999999</v>
      </c>
      <c r="R154" s="13">
        <v>0.9951773345139302</v>
      </c>
      <c r="S154" s="13">
        <v>1.5666606887676155E-4</v>
      </c>
      <c r="T154" s="13">
        <v>9.6191249936185838E-4</v>
      </c>
      <c r="U154" s="13">
        <v>8.2163048179244584E-4</v>
      </c>
      <c r="V154" s="13">
        <v>0.22486283766808635</v>
      </c>
      <c r="W154" s="13">
        <v>3.3962864289949586E-3</v>
      </c>
      <c r="X154" s="13">
        <v>5.4305351827432053E-3</v>
      </c>
      <c r="Y154" s="13">
        <v>1.7676387038028469</v>
      </c>
      <c r="Z154" s="13">
        <v>4.2252164576923783E-3</v>
      </c>
      <c r="AA154" s="13">
        <v>1.5381571876876206E-4</v>
      </c>
      <c r="AB154" s="13">
        <v>3.7971564140916594E-4</v>
      </c>
      <c r="AC154" s="13">
        <v>0.887145463635584</v>
      </c>
      <c r="AD154" s="13">
        <v>88.714546363558398</v>
      </c>
      <c r="AE154" s="13">
        <v>11.285453636441598</v>
      </c>
      <c r="AF154" s="13">
        <v>0.12721085886178149</v>
      </c>
      <c r="AG154" s="13">
        <v>0.43865813400614312</v>
      </c>
      <c r="AH154" s="13">
        <v>0.69509216704274379</v>
      </c>
      <c r="AI154" s="13">
        <v>68.288779000000005</v>
      </c>
      <c r="AJ154" s="13">
        <v>1267.0124363170912</v>
      </c>
      <c r="AK154" s="13">
        <v>2164.6339014903074</v>
      </c>
      <c r="AL154" s="13">
        <v>291737.89870855416</v>
      </c>
      <c r="AM154" s="13">
        <v>85274.907789395176</v>
      </c>
      <c r="AN154" s="13">
        <v>1149.953815483047</v>
      </c>
      <c r="AO154" s="13">
        <v>67.303923264770305</v>
      </c>
    </row>
    <row r="155" spans="1:41" x14ac:dyDescent="0.3">
      <c r="A155" s="13" t="s">
        <v>175</v>
      </c>
      <c r="B155" s="13" t="s">
        <v>152</v>
      </c>
      <c r="C155" s="13" t="s">
        <v>18</v>
      </c>
      <c r="D155" s="13" t="s">
        <v>211</v>
      </c>
      <c r="E155" s="13" t="s">
        <v>388</v>
      </c>
      <c r="F155" s="13">
        <v>40.6539</v>
      </c>
      <c r="G155" s="13"/>
      <c r="H155" s="13">
        <v>3.3799999999999997E-2</v>
      </c>
      <c r="I155" s="13">
        <v>5.1900000000000002E-2</v>
      </c>
      <c r="J155" s="13">
        <v>10.2111</v>
      </c>
      <c r="K155" s="13">
        <v>0.1484</v>
      </c>
      <c r="L155" s="13">
        <v>0.29680000000000001</v>
      </c>
      <c r="M155" s="13">
        <v>48.884700000000002</v>
      </c>
      <c r="N155" s="13">
        <v>0.18129999999999999</v>
      </c>
      <c r="O155" s="13">
        <v>5.3E-3</v>
      </c>
      <c r="P155" s="13">
        <v>1.03E-2</v>
      </c>
      <c r="Q155" s="13">
        <v>100.47750000000001</v>
      </c>
      <c r="R155" s="13">
        <v>0.99509962179241174</v>
      </c>
      <c r="S155" s="13">
        <v>0</v>
      </c>
      <c r="T155" s="13">
        <v>9.7508106802027478E-4</v>
      </c>
      <c r="U155" s="13">
        <v>1.0044093191724389E-3</v>
      </c>
      <c r="V155" s="13">
        <v>0.20902415865592827</v>
      </c>
      <c r="W155" s="13">
        <v>3.0767173516639311E-3</v>
      </c>
      <c r="X155" s="13">
        <v>5.8427541771698052E-3</v>
      </c>
      <c r="Y155" s="13">
        <v>1.7835038021869292</v>
      </c>
      <c r="Z155" s="13">
        <v>4.7547031976628139E-3</v>
      </c>
      <c r="AA155" s="13">
        <v>9.5783422841444287E-5</v>
      </c>
      <c r="AB155" s="13">
        <v>2.1344073687655082E-4</v>
      </c>
      <c r="AC155" s="13">
        <v>0.89509599726394351</v>
      </c>
      <c r="AD155" s="13">
        <v>89.509599726394342</v>
      </c>
      <c r="AE155" s="13">
        <v>10.490400273605655</v>
      </c>
      <c r="AF155" s="13">
        <v>0.11719860557607066</v>
      </c>
      <c r="AG155" s="13">
        <v>0.40413312267610574</v>
      </c>
      <c r="AH155" s="13">
        <v>0.7121831853764139</v>
      </c>
      <c r="AI155" s="13">
        <v>42.5800622</v>
      </c>
      <c r="AJ155" s="13">
        <v>1149.2948994465546</v>
      </c>
      <c r="AK155" s="13">
        <v>2331.9903519503564</v>
      </c>
      <c r="AL155" s="13">
        <v>294741.09891990875</v>
      </c>
      <c r="AM155" s="13">
        <v>79372.007741515263</v>
      </c>
      <c r="AN155" s="13">
        <v>1295.7528076263295</v>
      </c>
      <c r="AO155" s="13">
        <v>69.061480895579564</v>
      </c>
    </row>
    <row r="156" spans="1:41" x14ac:dyDescent="0.3">
      <c r="A156" s="13" t="s">
        <v>176</v>
      </c>
      <c r="B156" s="13" t="s">
        <v>152</v>
      </c>
      <c r="C156" s="13" t="s">
        <v>20</v>
      </c>
      <c r="D156" s="13" t="s">
        <v>211</v>
      </c>
      <c r="E156" s="13" t="s">
        <v>388</v>
      </c>
      <c r="F156" s="13">
        <v>40.362000000000002</v>
      </c>
      <c r="G156" s="13">
        <v>8.9999999999999993E-3</v>
      </c>
      <c r="H156" s="13">
        <v>3.4500000000000003E-2</v>
      </c>
      <c r="I156" s="13">
        <v>4.1399999999999999E-2</v>
      </c>
      <c r="J156" s="13">
        <v>11.523300000000001</v>
      </c>
      <c r="K156" s="13">
        <v>0.17949999999999999</v>
      </c>
      <c r="L156" s="13">
        <v>0.24279999999999999</v>
      </c>
      <c r="M156" s="13">
        <v>47.736499999999999</v>
      </c>
      <c r="N156" s="13">
        <v>0.17510000000000001</v>
      </c>
      <c r="O156" s="13">
        <v>9.9000000000000008E-3</v>
      </c>
      <c r="P156" s="13">
        <v>1.8800000000000001E-2</v>
      </c>
      <c r="Q156" s="13">
        <v>100.33280000000001</v>
      </c>
      <c r="R156" s="13">
        <v>0.99524989366615846</v>
      </c>
      <c r="S156" s="13">
        <v>1.6688847049394062E-4</v>
      </c>
      <c r="T156" s="13">
        <v>1.0026243188746605E-3</v>
      </c>
      <c r="U156" s="13">
        <v>8.0712134362591554E-4</v>
      </c>
      <c r="V156" s="13">
        <v>0.23762708383614578</v>
      </c>
      <c r="W156" s="13">
        <v>3.7489812464872423E-3</v>
      </c>
      <c r="X156" s="13">
        <v>4.8150135713785633E-3</v>
      </c>
      <c r="Y156" s="13">
        <v>1.7544733433161179</v>
      </c>
      <c r="Z156" s="13">
        <v>4.6260132180748316E-3</v>
      </c>
      <c r="AA156" s="13">
        <v>1.8023734973385635E-4</v>
      </c>
      <c r="AB156" s="13">
        <v>3.9245787800226874E-4</v>
      </c>
      <c r="AC156" s="13">
        <v>0.88071530902895434</v>
      </c>
      <c r="AD156" s="13">
        <v>88.071530902895432</v>
      </c>
      <c r="AE156" s="13">
        <v>11.928469097104562</v>
      </c>
      <c r="AF156" s="13">
        <v>0.13544069206945514</v>
      </c>
      <c r="AG156" s="13">
        <v>0.46703686920501775</v>
      </c>
      <c r="AH156" s="13">
        <v>0.68164612695923354</v>
      </c>
      <c r="AI156" s="13">
        <v>79.536342600000012</v>
      </c>
      <c r="AJ156" s="13">
        <v>1390.1511755435079</v>
      </c>
      <c r="AK156" s="13">
        <v>1907.7063930375555</v>
      </c>
      <c r="AL156" s="13">
        <v>287818.24310244771</v>
      </c>
      <c r="AM156" s="13">
        <v>89571.883225881917</v>
      </c>
      <c r="AN156" s="13">
        <v>1251.4413492298418</v>
      </c>
      <c r="AO156" s="13">
        <v>64.433196044927968</v>
      </c>
    </row>
    <row r="157" spans="1:41" x14ac:dyDescent="0.3">
      <c r="A157" s="13" t="s">
        <v>177</v>
      </c>
      <c r="B157" s="13" t="s">
        <v>152</v>
      </c>
      <c r="C157" s="13" t="s">
        <v>18</v>
      </c>
      <c r="D157" s="13" t="s">
        <v>213</v>
      </c>
      <c r="E157" s="13" t="s">
        <v>389</v>
      </c>
      <c r="F157" s="13">
        <v>40.905500000000004</v>
      </c>
      <c r="G157" s="13"/>
      <c r="H157" s="13">
        <v>4.41E-2</v>
      </c>
      <c r="I157" s="13">
        <v>9.0999999999999998E-2</v>
      </c>
      <c r="J157" s="13">
        <v>9.4913000000000007</v>
      </c>
      <c r="K157" s="13">
        <v>0.14369999999999999</v>
      </c>
      <c r="L157" s="13">
        <v>0.30399999999999999</v>
      </c>
      <c r="M157" s="13">
        <v>49.663899999999998</v>
      </c>
      <c r="N157" s="13">
        <v>0.16850000000000001</v>
      </c>
      <c r="O157" s="13">
        <v>6.7000000000000002E-3</v>
      </c>
      <c r="P157" s="13">
        <v>7.3599999999999999E-2</v>
      </c>
      <c r="Q157" s="13">
        <v>100.89230000000001</v>
      </c>
      <c r="R157" s="13">
        <v>0.99365548772231704</v>
      </c>
      <c r="S157" s="13">
        <v>0</v>
      </c>
      <c r="T157" s="13">
        <v>1.2625610777665728E-3</v>
      </c>
      <c r="U157" s="13">
        <v>1.7477308460873929E-3</v>
      </c>
      <c r="V157" s="13">
        <v>0.19281438816645005</v>
      </c>
      <c r="W157" s="13">
        <v>2.9566522754870019E-3</v>
      </c>
      <c r="X157" s="13">
        <v>5.9390514120300896E-3</v>
      </c>
      <c r="Y157" s="13">
        <v>1.7981738980048938</v>
      </c>
      <c r="Z157" s="13">
        <v>4.385461437980397E-3</v>
      </c>
      <c r="AA157" s="13">
        <v>1.2016529830874976E-4</v>
      </c>
      <c r="AB157" s="13">
        <v>1.5135880297738368E-3</v>
      </c>
      <c r="AC157" s="13">
        <v>0.903156442704527</v>
      </c>
      <c r="AD157" s="13">
        <v>90.315644270452694</v>
      </c>
      <c r="AE157" s="13">
        <v>9.6843557295472955</v>
      </c>
      <c r="AF157" s="13">
        <v>0.10722788734748129</v>
      </c>
      <c r="AG157" s="13">
        <v>0.36975133568096996</v>
      </c>
      <c r="AH157" s="13">
        <v>0.73005951806781877</v>
      </c>
      <c r="AI157" s="13">
        <v>53.8276258</v>
      </c>
      <c r="AJ157" s="13">
        <v>1112.8953979142177</v>
      </c>
      <c r="AK157" s="13">
        <v>2388.5615464720631</v>
      </c>
      <c r="AL157" s="13">
        <v>299439.13868037355</v>
      </c>
      <c r="AM157" s="13">
        <v>73776.922866003064</v>
      </c>
      <c r="AN157" s="13">
        <v>1204.2710870658386</v>
      </c>
      <c r="AO157" s="13">
        <v>66.292773790129203</v>
      </c>
    </row>
    <row r="158" spans="1:41" x14ac:dyDescent="0.3">
      <c r="A158" s="13" t="s">
        <v>178</v>
      </c>
      <c r="B158" s="13" t="s">
        <v>152</v>
      </c>
      <c r="C158" s="13" t="s">
        <v>20</v>
      </c>
      <c r="D158" s="13" t="s">
        <v>213</v>
      </c>
      <c r="E158" s="13" t="s">
        <v>389</v>
      </c>
      <c r="F158" s="13">
        <v>40.414200000000001</v>
      </c>
      <c r="G158" s="13">
        <v>1.0500000000000001E-2</v>
      </c>
      <c r="H158" s="13">
        <v>3.2099999999999997E-2</v>
      </c>
      <c r="I158" s="13">
        <v>3.9800000000000002E-2</v>
      </c>
      <c r="J158" s="13">
        <v>11.4053</v>
      </c>
      <c r="K158" s="13">
        <v>0.17760000000000001</v>
      </c>
      <c r="L158" s="13">
        <v>0.24529999999999999</v>
      </c>
      <c r="M158" s="13">
        <v>47.921700000000001</v>
      </c>
      <c r="N158" s="13">
        <v>0.1739</v>
      </c>
      <c r="O158" s="13">
        <v>1.03E-2</v>
      </c>
      <c r="P158" s="13">
        <v>2.2200000000000001E-2</v>
      </c>
      <c r="Q158" s="13">
        <v>100.4529</v>
      </c>
      <c r="R158" s="13">
        <v>0.99479247426274564</v>
      </c>
      <c r="S158" s="13">
        <v>1.9436236147775903E-4</v>
      </c>
      <c r="T158" s="13">
        <v>9.312434146404099E-4</v>
      </c>
      <c r="U158" s="13">
        <v>7.7456988172999253E-4</v>
      </c>
      <c r="V158" s="13">
        <v>0.23478201524574768</v>
      </c>
      <c r="W158" s="13">
        <v>3.7028048121162719E-3</v>
      </c>
      <c r="X158" s="13">
        <v>4.8560754328584753E-3</v>
      </c>
      <c r="Y158" s="13">
        <v>1.758196695286153</v>
      </c>
      <c r="Z158" s="13">
        <v>4.5862671444839038E-3</v>
      </c>
      <c r="AA158" s="13">
        <v>1.8719138856196254E-4</v>
      </c>
      <c r="AB158" s="13">
        <v>4.6262299883020701E-4</v>
      </c>
      <c r="AC158" s="13">
        <v>0.88219542235697679</v>
      </c>
      <c r="AD158" s="13">
        <v>88.219542235697674</v>
      </c>
      <c r="AE158" s="13">
        <v>11.780457764302326</v>
      </c>
      <c r="AF158" s="13">
        <v>0.13353569363155698</v>
      </c>
      <c r="AG158" s="13">
        <v>0.46046790907433444</v>
      </c>
      <c r="AH158" s="13">
        <v>0.684712066445756</v>
      </c>
      <c r="AI158" s="13">
        <v>82.749932200000003</v>
      </c>
      <c r="AJ158" s="13">
        <v>1375.4364834346909</v>
      </c>
      <c r="AK158" s="13">
        <v>1927.3491689131481</v>
      </c>
      <c r="AL158" s="13">
        <v>288934.87164921116</v>
      </c>
      <c r="AM158" s="13">
        <v>88654.65619710942</v>
      </c>
      <c r="AN158" s="13">
        <v>1242.8649379272958</v>
      </c>
      <c r="AO158" s="13">
        <v>64.455652634518003</v>
      </c>
    </row>
    <row r="159" spans="1:41" x14ac:dyDescent="0.3">
      <c r="A159" s="13" t="s">
        <v>179</v>
      </c>
      <c r="B159" s="13" t="s">
        <v>152</v>
      </c>
      <c r="C159" s="13" t="s">
        <v>18</v>
      </c>
      <c r="D159" s="13" t="s">
        <v>213</v>
      </c>
      <c r="E159" s="13" t="s">
        <v>260</v>
      </c>
      <c r="F159" s="13">
        <v>40.508400000000002</v>
      </c>
      <c r="G159" s="13"/>
      <c r="H159" s="13">
        <v>2.93E-2</v>
      </c>
      <c r="I159" s="13">
        <v>4.7199999999999999E-2</v>
      </c>
      <c r="J159" s="13">
        <v>11.165900000000001</v>
      </c>
      <c r="K159" s="13">
        <v>0.17019999999999999</v>
      </c>
      <c r="L159" s="13">
        <v>0.24970000000000001</v>
      </c>
      <c r="M159" s="13">
        <v>47.845500000000001</v>
      </c>
      <c r="N159" s="13">
        <v>0.16830000000000001</v>
      </c>
      <c r="O159" s="13">
        <v>1.0200000000000001E-2</v>
      </c>
      <c r="P159" s="13">
        <v>8.3999999999999995E-3</v>
      </c>
      <c r="Q159" s="13">
        <v>100.20309999999999</v>
      </c>
      <c r="R159" s="13">
        <v>0.99818838265473142</v>
      </c>
      <c r="S159" s="13">
        <v>0</v>
      </c>
      <c r="T159" s="13">
        <v>8.5093173181588467E-4</v>
      </c>
      <c r="U159" s="13">
        <v>9.1957773820499494E-4</v>
      </c>
      <c r="V159" s="13">
        <v>0.23010219598412204</v>
      </c>
      <c r="W159" s="13">
        <v>3.5523547575305302E-3</v>
      </c>
      <c r="X159" s="13">
        <v>4.9485200585205899E-3</v>
      </c>
      <c r="Y159" s="13">
        <v>1.7572973630435993</v>
      </c>
      <c r="Z159" s="13">
        <v>4.4433732765201779E-3</v>
      </c>
      <c r="AA159" s="13">
        <v>1.8557425658037179E-4</v>
      </c>
      <c r="AB159" s="13">
        <v>1.752356434531035E-4</v>
      </c>
      <c r="AC159" s="13">
        <v>0.88421945907208865</v>
      </c>
      <c r="AD159" s="13">
        <v>88.421945907208865</v>
      </c>
      <c r="AE159" s="13">
        <v>11.578054092791133</v>
      </c>
      <c r="AF159" s="13">
        <v>0.13094095559649066</v>
      </c>
      <c r="AG159" s="13">
        <v>0.45152053653962299</v>
      </c>
      <c r="AH159" s="13">
        <v>0.68893272594266353</v>
      </c>
      <c r="AI159" s="13">
        <v>81.946534800000009</v>
      </c>
      <c r="AJ159" s="13">
        <v>1318.1266299582453</v>
      </c>
      <c r="AK159" s="13">
        <v>1961.9204544541913</v>
      </c>
      <c r="AL159" s="13">
        <v>288475.4380894737</v>
      </c>
      <c r="AM159" s="13">
        <v>86793.773564159128</v>
      </c>
      <c r="AN159" s="13">
        <v>1202.8416851820809</v>
      </c>
      <c r="AO159" s="13">
        <v>65.846309141716162</v>
      </c>
    </row>
    <row r="160" spans="1:41" x14ac:dyDescent="0.3">
      <c r="A160" s="13" t="s">
        <v>180</v>
      </c>
      <c r="B160" s="13" t="s">
        <v>152</v>
      </c>
      <c r="C160" s="13" t="s">
        <v>20</v>
      </c>
      <c r="D160" s="13" t="s">
        <v>213</v>
      </c>
      <c r="E160" s="13" t="s">
        <v>260</v>
      </c>
      <c r="F160" s="13">
        <v>39.825499999999998</v>
      </c>
      <c r="G160" s="13">
        <v>1.21E-2</v>
      </c>
      <c r="H160" s="13">
        <v>3.2000000000000001E-2</v>
      </c>
      <c r="I160" s="13">
        <v>4.0800000000000003E-2</v>
      </c>
      <c r="J160" s="13">
        <v>14.885</v>
      </c>
      <c r="K160" s="13">
        <v>0.22939999999999999</v>
      </c>
      <c r="L160" s="13">
        <v>0.18640000000000001</v>
      </c>
      <c r="M160" s="13">
        <v>45.262</v>
      </c>
      <c r="N160" s="13">
        <v>0.15820000000000001</v>
      </c>
      <c r="O160" s="13">
        <v>1.8100000000000002E-2</v>
      </c>
      <c r="P160" s="13">
        <v>1.15E-2</v>
      </c>
      <c r="Q160" s="13">
        <v>100.66099999999999</v>
      </c>
      <c r="R160" s="13">
        <v>0.99416128994072495</v>
      </c>
      <c r="S160" s="13">
        <v>2.2714613180955474E-4</v>
      </c>
      <c r="T160" s="13">
        <v>9.4146735933744747E-4</v>
      </c>
      <c r="U160" s="13">
        <v>8.0525754747061754E-4</v>
      </c>
      <c r="V160" s="13">
        <v>0.31074493522063418</v>
      </c>
      <c r="W160" s="13">
        <v>4.8504091966804679E-3</v>
      </c>
      <c r="X160" s="13">
        <v>3.7422335777857981E-3</v>
      </c>
      <c r="Y160" s="13">
        <v>1.6840930777645355</v>
      </c>
      <c r="Z160" s="13">
        <v>4.2311980368254648E-3</v>
      </c>
      <c r="AA160" s="13">
        <v>3.3359867967040801E-4</v>
      </c>
      <c r="AB160" s="13">
        <v>2.4303520743460157E-4</v>
      </c>
      <c r="AC160" s="13">
        <v>0.84422547936329884</v>
      </c>
      <c r="AD160" s="13">
        <v>84.422547936329877</v>
      </c>
      <c r="AE160" s="13">
        <v>15.577452063670112</v>
      </c>
      <c r="AF160" s="13">
        <v>0.18451767264141769</v>
      </c>
      <c r="AG160" s="13">
        <v>0.63626783669454379</v>
      </c>
      <c r="AH160" s="13">
        <v>0.61114689024268742</v>
      </c>
      <c r="AI160" s="13">
        <v>145.41492940000001</v>
      </c>
      <c r="AJ160" s="13">
        <v>1776.6054577698089</v>
      </c>
      <c r="AK160" s="13">
        <v>1464.5653692841861</v>
      </c>
      <c r="AL160" s="13">
        <v>272898.71103459591</v>
      </c>
      <c r="AM160" s="13">
        <v>115702.74850236063</v>
      </c>
      <c r="AN160" s="13">
        <v>1130.6568900523187</v>
      </c>
      <c r="AO160" s="13">
        <v>65.125741900851452</v>
      </c>
    </row>
    <row r="161" spans="1:41" x14ac:dyDescent="0.3">
      <c r="A161" s="13" t="s">
        <v>181</v>
      </c>
      <c r="B161" s="13" t="s">
        <v>152</v>
      </c>
      <c r="C161" s="13" t="s">
        <v>20</v>
      </c>
      <c r="D161" s="13" t="s">
        <v>213</v>
      </c>
      <c r="E161" s="13" t="s">
        <v>260</v>
      </c>
      <c r="F161" s="13">
        <v>40.778599999999997</v>
      </c>
      <c r="G161" s="13">
        <v>6.7000000000000002E-3</v>
      </c>
      <c r="H161" s="13">
        <v>3.2599999999999997E-2</v>
      </c>
      <c r="I161" s="13">
        <v>4.2799999999999998E-2</v>
      </c>
      <c r="J161" s="13">
        <v>11.1516</v>
      </c>
      <c r="K161" s="13">
        <v>0.16250000000000001</v>
      </c>
      <c r="L161" s="13">
        <v>0.26390000000000002</v>
      </c>
      <c r="M161" s="13">
        <v>48.220100000000002</v>
      </c>
      <c r="N161" s="13">
        <v>0.16239999999999999</v>
      </c>
      <c r="O161" s="13">
        <v>1.0800000000000001E-2</v>
      </c>
      <c r="P161" s="13">
        <v>1.2200000000000001E-2</v>
      </c>
      <c r="Q161" s="13">
        <v>100.84420000000003</v>
      </c>
      <c r="R161" s="13">
        <v>0.99805534489724057</v>
      </c>
      <c r="S161" s="13">
        <v>1.2331658208716297E-4</v>
      </c>
      <c r="T161" s="13">
        <v>9.4037178637933628E-4</v>
      </c>
      <c r="U161" s="13">
        <v>8.2821885110042931E-4</v>
      </c>
      <c r="V161" s="13">
        <v>0.22825437178904556</v>
      </c>
      <c r="W161" s="13">
        <v>3.3687209057451819E-3</v>
      </c>
      <c r="X161" s="13">
        <v>5.1945876029500194E-3</v>
      </c>
      <c r="Y161" s="13">
        <v>1.7590863493175872</v>
      </c>
      <c r="Z161" s="13">
        <v>4.2586269639539563E-3</v>
      </c>
      <c r="AA161" s="13">
        <v>1.951624246389664E-4</v>
      </c>
      <c r="AB161" s="13">
        <v>2.5278883248178109E-4</v>
      </c>
      <c r="AC161" s="13">
        <v>0.88514582861164137</v>
      </c>
      <c r="AD161" s="13">
        <v>88.514582861164129</v>
      </c>
      <c r="AE161" s="13">
        <v>11.485417138835871</v>
      </c>
      <c r="AF161" s="13">
        <v>0.12975734356508062</v>
      </c>
      <c r="AG161" s="13">
        <v>0.44743911574165735</v>
      </c>
      <c r="AH161" s="13">
        <v>0.69087534606773926</v>
      </c>
      <c r="AI161" s="13">
        <v>86.766919200000004</v>
      </c>
      <c r="AJ161" s="13">
        <v>1258.4934040435658</v>
      </c>
      <c r="AK161" s="13">
        <v>2073.4914214275577</v>
      </c>
      <c r="AL161" s="13">
        <v>290734.01829259243</v>
      </c>
      <c r="AM161" s="13">
        <v>86682.618085248556</v>
      </c>
      <c r="AN161" s="13">
        <v>1160.6743296112295</v>
      </c>
      <c r="AO161" s="13">
        <v>68.878086930559576</v>
      </c>
    </row>
    <row r="162" spans="1:41" x14ac:dyDescent="0.3">
      <c r="A162" s="13" t="s">
        <v>182</v>
      </c>
      <c r="B162" s="13" t="s">
        <v>152</v>
      </c>
      <c r="C162" s="13" t="s">
        <v>18</v>
      </c>
      <c r="D162" s="13" t="s">
        <v>211</v>
      </c>
      <c r="E162" s="13" t="s">
        <v>261</v>
      </c>
      <c r="F162" s="13">
        <v>40.805799999999998</v>
      </c>
      <c r="G162" s="13">
        <v>7.0000000000000001E-3</v>
      </c>
      <c r="H162" s="13">
        <v>3.3599999999999998E-2</v>
      </c>
      <c r="I162" s="13">
        <v>5.0599999999999999E-2</v>
      </c>
      <c r="J162" s="13">
        <v>10.4932</v>
      </c>
      <c r="K162" s="13">
        <v>0.1565</v>
      </c>
      <c r="L162" s="13">
        <v>0.3024</v>
      </c>
      <c r="M162" s="13">
        <v>48.692700000000002</v>
      </c>
      <c r="N162" s="13">
        <v>0.15</v>
      </c>
      <c r="O162" s="13">
        <v>5.7999999999999996E-3</v>
      </c>
      <c r="P162" s="13">
        <v>9.7999999999999997E-3</v>
      </c>
      <c r="Q162" s="13">
        <v>100.70739999999999</v>
      </c>
      <c r="R162" s="13">
        <v>0.99735716721846779</v>
      </c>
      <c r="S162" s="13">
        <v>1.286622729932152E-4</v>
      </c>
      <c r="T162" s="13">
        <v>9.6789394090429398E-4</v>
      </c>
      <c r="U162" s="13">
        <v>9.778187533556644E-4</v>
      </c>
      <c r="V162" s="13">
        <v>0.21448472822724121</v>
      </c>
      <c r="W162" s="13">
        <v>3.2399067558717609E-3</v>
      </c>
      <c r="X162" s="13">
        <v>5.9442898027957528E-3</v>
      </c>
      <c r="Y162" s="13">
        <v>1.7739011352760492</v>
      </c>
      <c r="Z162" s="13">
        <v>3.9280891598456715E-3</v>
      </c>
      <c r="AA162" s="13">
        <v>1.0466631790828031E-4</v>
      </c>
      <c r="AB162" s="13">
        <v>2.027825743903244E-4</v>
      </c>
      <c r="AC162" s="13">
        <v>0.89213123460385824</v>
      </c>
      <c r="AD162" s="13">
        <v>89.213123460385816</v>
      </c>
      <c r="AE162" s="13">
        <v>10.786876539614177</v>
      </c>
      <c r="AF162" s="13">
        <v>0.12091132023198335</v>
      </c>
      <c r="AG162" s="13">
        <v>0.41693558700683919</v>
      </c>
      <c r="AH162" s="13">
        <v>0.705748383462101</v>
      </c>
      <c r="AI162" s="13">
        <v>46.597049200000001</v>
      </c>
      <c r="AJ162" s="13">
        <v>1212.02595527888</v>
      </c>
      <c r="AK162" s="13">
        <v>2375.990169911684</v>
      </c>
      <c r="AL162" s="13">
        <v>293583.4710528538</v>
      </c>
      <c r="AM162" s="13">
        <v>81564.802189114576</v>
      </c>
      <c r="AN162" s="13">
        <v>1072.051412818254</v>
      </c>
      <c r="AO162" s="13">
        <v>67.296250409379226</v>
      </c>
    </row>
    <row r="163" spans="1:41" x14ac:dyDescent="0.3">
      <c r="A163" s="13" t="s">
        <v>183</v>
      </c>
      <c r="B163" s="13" t="s">
        <v>152</v>
      </c>
      <c r="C163" s="13" t="s">
        <v>18</v>
      </c>
      <c r="D163" s="13" t="s">
        <v>211</v>
      </c>
      <c r="E163" s="13" t="s">
        <v>390</v>
      </c>
      <c r="F163" s="13">
        <v>40.708500000000001</v>
      </c>
      <c r="G163" s="13"/>
      <c r="H163" s="13">
        <v>3.3799999999999997E-2</v>
      </c>
      <c r="I163" s="13">
        <v>4.5900000000000003E-2</v>
      </c>
      <c r="J163" s="13">
        <v>11.1442</v>
      </c>
      <c r="K163" s="13">
        <v>0.16839999999999999</v>
      </c>
      <c r="L163" s="13">
        <v>0.26290000000000002</v>
      </c>
      <c r="M163" s="13">
        <v>48.436300000000003</v>
      </c>
      <c r="N163" s="13">
        <v>0.16420000000000001</v>
      </c>
      <c r="O163" s="13">
        <v>1.12E-2</v>
      </c>
      <c r="P163" s="13">
        <v>2.2800000000000001E-2</v>
      </c>
      <c r="Q163" s="13">
        <v>100.99820000000001</v>
      </c>
      <c r="R163" s="13">
        <v>0.99511923146457437</v>
      </c>
      <c r="S163" s="13">
        <v>0</v>
      </c>
      <c r="T163" s="13">
        <v>9.7379243654927439E-4</v>
      </c>
      <c r="U163" s="13">
        <v>8.8711869982256784E-4</v>
      </c>
      <c r="V163" s="13">
        <v>0.22782350283258324</v>
      </c>
      <c r="W163" s="13">
        <v>3.4867552199166589E-3</v>
      </c>
      <c r="X163" s="13">
        <v>5.1685649338758556E-3</v>
      </c>
      <c r="Y163" s="13">
        <v>1.7648090344520577</v>
      </c>
      <c r="Z163" s="13">
        <v>4.3005542805823497E-3</v>
      </c>
      <c r="AA163" s="13">
        <v>2.0214275405737144E-4</v>
      </c>
      <c r="AB163" s="13">
        <v>4.7184635728787246E-4</v>
      </c>
      <c r="AC163" s="13">
        <v>0.88566707680933576</v>
      </c>
      <c r="AD163" s="13">
        <v>88.566707680933575</v>
      </c>
      <c r="AE163" s="13">
        <v>11.433292319066423</v>
      </c>
      <c r="AF163" s="13">
        <v>0.12909243911668802</v>
      </c>
      <c r="AG163" s="13">
        <v>0.44514634178168289</v>
      </c>
      <c r="AH163" s="13">
        <v>0.69197144336754601</v>
      </c>
      <c r="AI163" s="13">
        <v>89.980508799999996</v>
      </c>
      <c r="AJ163" s="13">
        <v>1304.1863953288396</v>
      </c>
      <c r="AK163" s="13">
        <v>2065.6343110773205</v>
      </c>
      <c r="AL163" s="13">
        <v>292037.5555053908</v>
      </c>
      <c r="AM163" s="13">
        <v>86625.097068189949</v>
      </c>
      <c r="AN163" s="13">
        <v>1173.5389465650487</v>
      </c>
      <c r="AO163" s="13">
        <v>66.420794894389431</v>
      </c>
    </row>
    <row r="164" spans="1:41" x14ac:dyDescent="0.3">
      <c r="A164" s="13" t="s">
        <v>184</v>
      </c>
      <c r="B164" s="13" t="s">
        <v>152</v>
      </c>
      <c r="C164" s="13" t="s">
        <v>18</v>
      </c>
      <c r="D164" s="13" t="s">
        <v>211</v>
      </c>
      <c r="E164" s="13" t="s">
        <v>390</v>
      </c>
      <c r="F164" s="13">
        <v>40.5169</v>
      </c>
      <c r="G164" s="13">
        <v>7.9000000000000008E-3</v>
      </c>
      <c r="H164" s="13">
        <v>3.1699999999999999E-2</v>
      </c>
      <c r="I164" s="13">
        <v>4.9000000000000002E-2</v>
      </c>
      <c r="J164" s="13">
        <v>10.865500000000001</v>
      </c>
      <c r="K164" s="13">
        <v>0.16159999999999999</v>
      </c>
      <c r="L164" s="13">
        <v>0.26790000000000003</v>
      </c>
      <c r="M164" s="13">
        <v>48.11</v>
      </c>
      <c r="N164" s="13">
        <v>0.1648</v>
      </c>
      <c r="O164" s="13">
        <v>1.34E-2</v>
      </c>
      <c r="P164" s="13">
        <v>2.3400000000000001E-2</v>
      </c>
      <c r="Q164" s="13">
        <v>100.21210000000001</v>
      </c>
      <c r="R164" s="13">
        <v>0.99707114701444655</v>
      </c>
      <c r="S164" s="13">
        <v>1.4619798735160785E-4</v>
      </c>
      <c r="T164" s="13">
        <v>9.1940927177296074E-4</v>
      </c>
      <c r="U164" s="13">
        <v>9.533778299374091E-4</v>
      </c>
      <c r="V164" s="13">
        <v>0.2236141406964901</v>
      </c>
      <c r="W164" s="13">
        <v>3.3683766576654635E-3</v>
      </c>
      <c r="X164" s="13">
        <v>5.3021501761263733E-3</v>
      </c>
      <c r="Y164" s="13">
        <v>1.7646640363614632</v>
      </c>
      <c r="Z164" s="13">
        <v>4.3451863668571193E-3</v>
      </c>
      <c r="AA164" s="13">
        <v>2.4346967394795832E-4</v>
      </c>
      <c r="AB164" s="13">
        <v>4.8750776451494206E-4</v>
      </c>
      <c r="AC164" s="13">
        <v>0.88753377506392439</v>
      </c>
      <c r="AD164" s="13">
        <v>88.753377506392425</v>
      </c>
      <c r="AE164" s="13">
        <v>11.246622493607559</v>
      </c>
      <c r="AF164" s="13">
        <v>0.12671768455006147</v>
      </c>
      <c r="AG164" s="13">
        <v>0.43695753293124645</v>
      </c>
      <c r="AH164" s="13">
        <v>0.69591479016091884</v>
      </c>
      <c r="AI164" s="13">
        <v>107.6552516</v>
      </c>
      <c r="AJ164" s="13">
        <v>1251.5232867288628</v>
      </c>
      <c r="AK164" s="13">
        <v>2104.9198628285058</v>
      </c>
      <c r="AL164" s="13">
        <v>290070.19106257806</v>
      </c>
      <c r="AM164" s="13">
        <v>84458.731195995933</v>
      </c>
      <c r="AN164" s="13">
        <v>1177.8271522163218</v>
      </c>
      <c r="AO164" s="13">
        <v>67.484746062334807</v>
      </c>
    </row>
    <row r="165" spans="1:41" x14ac:dyDescent="0.3">
      <c r="A165" s="13" t="s">
        <v>185</v>
      </c>
      <c r="B165" s="13" t="s">
        <v>152</v>
      </c>
      <c r="C165" s="13" t="s">
        <v>18</v>
      </c>
      <c r="D165" s="13" t="s">
        <v>211</v>
      </c>
      <c r="E165" s="13" t="s">
        <v>391</v>
      </c>
      <c r="F165" s="13">
        <v>40.592300000000002</v>
      </c>
      <c r="G165" s="13">
        <v>1.4800000000000001E-2</v>
      </c>
      <c r="H165" s="13">
        <v>3.56E-2</v>
      </c>
      <c r="I165" s="13">
        <v>4.1599999999999998E-2</v>
      </c>
      <c r="J165" s="13">
        <v>11.064399999999999</v>
      </c>
      <c r="K165" s="13">
        <v>0.17199999999999999</v>
      </c>
      <c r="L165" s="13">
        <v>0.26600000000000001</v>
      </c>
      <c r="M165" s="13">
        <v>48.180999999999997</v>
      </c>
      <c r="N165" s="13">
        <v>0.17050000000000001</v>
      </c>
      <c r="O165" s="13">
        <v>1.0200000000000001E-2</v>
      </c>
      <c r="P165" s="13">
        <v>1.7000000000000001E-2</v>
      </c>
      <c r="Q165" s="13">
        <v>100.5654</v>
      </c>
      <c r="R165" s="13">
        <v>0.99629748565640452</v>
      </c>
      <c r="S165" s="13">
        <v>2.7316902547817466E-4</v>
      </c>
      <c r="T165" s="13">
        <v>1.0298051281117566E-3</v>
      </c>
      <c r="U165" s="13">
        <v>8.0726799441907841E-4</v>
      </c>
      <c r="V165" s="13">
        <v>0.2271082185933111</v>
      </c>
      <c r="W165" s="13">
        <v>3.5757172933122455E-3</v>
      </c>
      <c r="X165" s="13">
        <v>5.2506900525930641E-3</v>
      </c>
      <c r="Y165" s="13">
        <v>1.7626168718675086</v>
      </c>
      <c r="Z165" s="13">
        <v>4.4836429377006944E-3</v>
      </c>
      <c r="AA165" s="13">
        <v>1.8483988211251526E-4</v>
      </c>
      <c r="AB165" s="13">
        <v>3.5324013036041815E-4</v>
      </c>
      <c r="AC165" s="13">
        <v>0.88585949904229588</v>
      </c>
      <c r="AD165" s="13">
        <v>88.585949904229594</v>
      </c>
      <c r="AE165" s="13">
        <v>11.414050095770412</v>
      </c>
      <c r="AF165" s="13">
        <v>0.1288471829687457</v>
      </c>
      <c r="AG165" s="13">
        <v>0.44430063092670935</v>
      </c>
      <c r="AH165" s="13">
        <v>0.69237662754351093</v>
      </c>
      <c r="AI165" s="13">
        <v>81.946534800000009</v>
      </c>
      <c r="AJ165" s="13">
        <v>1332.0668645876508</v>
      </c>
      <c r="AK165" s="13">
        <v>2089.9913531630555</v>
      </c>
      <c r="AL165" s="13">
        <v>290498.27220091608</v>
      </c>
      <c r="AM165" s="13">
        <v>86004.802857206509</v>
      </c>
      <c r="AN165" s="13">
        <v>1218.5651059034153</v>
      </c>
      <c r="AO165" s="13">
        <v>64.564929241618671</v>
      </c>
    </row>
    <row r="166" spans="1:41" ht="15" thickBot="1" x14ac:dyDescent="0.35">
      <c r="A166" s="15" t="s">
        <v>186</v>
      </c>
      <c r="B166" s="15" t="s">
        <v>152</v>
      </c>
      <c r="C166" s="15" t="s">
        <v>20</v>
      </c>
      <c r="D166" s="15" t="s">
        <v>211</v>
      </c>
      <c r="E166" s="15" t="s">
        <v>262</v>
      </c>
      <c r="F166" s="15">
        <v>38.462499999999999</v>
      </c>
      <c r="G166" s="15">
        <v>1.15E-2</v>
      </c>
      <c r="H166" s="15">
        <v>2.23E-2</v>
      </c>
      <c r="I166" s="15">
        <v>2.0799999999999999E-2</v>
      </c>
      <c r="J166" s="15">
        <v>22.723700000000001</v>
      </c>
      <c r="K166" s="15">
        <v>0.41909999999999997</v>
      </c>
      <c r="L166" s="15">
        <v>0.1104</v>
      </c>
      <c r="M166" s="15">
        <v>38.5608</v>
      </c>
      <c r="N166" s="15">
        <v>0.2492</v>
      </c>
      <c r="O166" s="15">
        <v>2.4E-2</v>
      </c>
      <c r="P166" s="15">
        <v>1.26E-2</v>
      </c>
      <c r="Q166" s="15">
        <v>100.6169</v>
      </c>
      <c r="R166" s="15">
        <v>0.99746649881188609</v>
      </c>
      <c r="S166" s="15">
        <v>2.2427610885841532E-4</v>
      </c>
      <c r="T166" s="15">
        <v>6.8159335776658706E-4</v>
      </c>
      <c r="U166" s="15">
        <v>4.264844225394858E-4</v>
      </c>
      <c r="V166" s="15">
        <v>0.49283264106927299</v>
      </c>
      <c r="W166" s="15">
        <v>9.2059332817042549E-3</v>
      </c>
      <c r="X166" s="15">
        <v>2.3026039946510723E-3</v>
      </c>
      <c r="Y166" s="15">
        <v>1.4905398208428808</v>
      </c>
      <c r="Z166" s="15">
        <v>6.9242080491790647E-3</v>
      </c>
      <c r="AA166" s="15">
        <v>4.5953880134280543E-4</v>
      </c>
      <c r="AB166" s="15">
        <v>2.7663497960821713E-4</v>
      </c>
      <c r="AC166" s="15">
        <v>0.75151785631119594</v>
      </c>
      <c r="AD166" s="15">
        <v>75.151785631119594</v>
      </c>
      <c r="AE166" s="15">
        <v>24.848214368880413</v>
      </c>
      <c r="AF166" s="15">
        <v>0.33064037215093156</v>
      </c>
      <c r="AG166" s="15">
        <v>1.1401392143135571</v>
      </c>
      <c r="AH166" s="15">
        <v>0.46725932281033727</v>
      </c>
      <c r="AI166" s="15">
        <v>192.81537600000001</v>
      </c>
      <c r="AJ166" s="15">
        <v>3245.7512962132819</v>
      </c>
      <c r="AK166" s="15">
        <v>867.42498266617031</v>
      </c>
      <c r="AL166" s="15">
        <v>232495.08674965415</v>
      </c>
      <c r="AM166" s="15">
        <v>176633.82909930081</v>
      </c>
      <c r="AN166" s="15">
        <v>1781.0347471620591</v>
      </c>
      <c r="AO166" s="15">
        <v>54.420013420428752</v>
      </c>
    </row>
    <row r="167" spans="1:41" x14ac:dyDescent="0.3">
      <c r="A167" s="13" t="s">
        <v>187</v>
      </c>
      <c r="B167" s="13" t="s">
        <v>188</v>
      </c>
      <c r="C167" s="13" t="s">
        <v>18</v>
      </c>
      <c r="D167" s="13" t="s">
        <v>211</v>
      </c>
      <c r="E167" s="13" t="s">
        <v>392</v>
      </c>
      <c r="F167" s="13">
        <v>38.534700000000001</v>
      </c>
      <c r="G167" s="13">
        <v>9.9000000000000008E-3</v>
      </c>
      <c r="H167" s="13">
        <v>4.0399999999999998E-2</v>
      </c>
      <c r="I167" s="13">
        <v>1.8499999999999999E-2</v>
      </c>
      <c r="J167" s="13">
        <v>21.872699999999998</v>
      </c>
      <c r="K167" s="13">
        <v>0.38890000000000002</v>
      </c>
      <c r="L167" s="13">
        <v>0.1913</v>
      </c>
      <c r="M167" s="13">
        <v>39.403700000000001</v>
      </c>
      <c r="N167" s="13">
        <v>0.20960000000000001</v>
      </c>
      <c r="O167" s="13">
        <v>2.5700000000000001E-2</v>
      </c>
      <c r="P167" s="13">
        <v>2.0199999999999999E-2</v>
      </c>
      <c r="Q167" s="13">
        <v>100.71560000000001</v>
      </c>
      <c r="R167" s="13">
        <v>0.99462933135803122</v>
      </c>
      <c r="S167" s="13">
        <v>1.9216258746079044E-4</v>
      </c>
      <c r="T167" s="13">
        <v>1.2289955846101666E-3</v>
      </c>
      <c r="U167" s="13">
        <v>3.7753744947820298E-4</v>
      </c>
      <c r="V167" s="13">
        <v>0.47214053130975558</v>
      </c>
      <c r="W167" s="13">
        <v>8.5023029689278839E-3</v>
      </c>
      <c r="X167" s="13">
        <v>3.971125583020943E-3</v>
      </c>
      <c r="Y167" s="13">
        <v>1.5159435256307672</v>
      </c>
      <c r="Z167" s="13">
        <v>5.7964463408453695E-3</v>
      </c>
      <c r="AA167" s="13">
        <v>4.8977040609042718E-4</v>
      </c>
      <c r="AB167" s="13">
        <v>4.4140412739038373E-4</v>
      </c>
      <c r="AC167" s="13">
        <v>0.76251480431046958</v>
      </c>
      <c r="AD167" s="13">
        <v>76.251480431046957</v>
      </c>
      <c r="AE167" s="13">
        <v>23.748519568953043</v>
      </c>
      <c r="AF167" s="13">
        <v>0.31144994739385373</v>
      </c>
      <c r="AG167" s="13">
        <v>1.0739653358408749</v>
      </c>
      <c r="AH167" s="13">
        <v>0.48216813594647517</v>
      </c>
      <c r="AI167" s="13">
        <v>206.4731318</v>
      </c>
      <c r="AJ167" s="13">
        <v>3011.8651374310321</v>
      </c>
      <c r="AK167" s="13">
        <v>1503.0652100003476</v>
      </c>
      <c r="AL167" s="13">
        <v>237577.19367226164</v>
      </c>
      <c r="AM167" s="13">
        <v>170018.91213756017</v>
      </c>
      <c r="AN167" s="13">
        <v>1498.0131741780403</v>
      </c>
      <c r="AO167" s="13">
        <v>56.449709525366615</v>
      </c>
    </row>
    <row r="168" spans="1:41" x14ac:dyDescent="0.3">
      <c r="A168" s="13" t="s">
        <v>189</v>
      </c>
      <c r="B168" s="13" t="s">
        <v>188</v>
      </c>
      <c r="C168" s="13" t="s">
        <v>20</v>
      </c>
      <c r="D168" s="13" t="s">
        <v>211</v>
      </c>
      <c r="E168" s="13" t="s">
        <v>392</v>
      </c>
      <c r="F168" s="13">
        <v>38.009099999999997</v>
      </c>
      <c r="G168" s="13">
        <v>2.93E-2</v>
      </c>
      <c r="H168" s="13">
        <v>2.8500000000000001E-2</v>
      </c>
      <c r="I168" s="13"/>
      <c r="J168" s="13">
        <v>23.515499999999999</v>
      </c>
      <c r="K168" s="13">
        <v>0.43459999999999999</v>
      </c>
      <c r="L168" s="13">
        <v>0.156</v>
      </c>
      <c r="M168" s="13">
        <v>38.111600000000003</v>
      </c>
      <c r="N168" s="13">
        <v>0.30669999999999997</v>
      </c>
      <c r="O168" s="13">
        <v>2.29E-2</v>
      </c>
      <c r="P168" s="13">
        <v>3.73E-2</v>
      </c>
      <c r="Q168" s="13">
        <v>100.65150000000001</v>
      </c>
      <c r="R168" s="13">
        <v>0.99044871548172109</v>
      </c>
      <c r="S168" s="13">
        <v>5.7416457057176036E-4</v>
      </c>
      <c r="T168" s="13">
        <v>8.7528390840419304E-4</v>
      </c>
      <c r="U168" s="13">
        <v>0</v>
      </c>
      <c r="V168" s="13">
        <v>0.5124579468462086</v>
      </c>
      <c r="W168" s="13">
        <v>9.5923161051044235E-3</v>
      </c>
      <c r="X168" s="13">
        <v>3.2693271158594737E-3</v>
      </c>
      <c r="Y168" s="13">
        <v>1.4802611024563692</v>
      </c>
      <c r="Z168" s="13">
        <v>8.5628718456372457E-3</v>
      </c>
      <c r="AA168" s="13">
        <v>4.4058532291874427E-4</v>
      </c>
      <c r="AB168" s="13">
        <v>8.2286573628416416E-4</v>
      </c>
      <c r="AC168" s="13">
        <v>0.74283482308980731</v>
      </c>
      <c r="AD168" s="13">
        <v>74.283482308980723</v>
      </c>
      <c r="AE168" s="13">
        <v>25.716517691019281</v>
      </c>
      <c r="AF168" s="13">
        <v>0.34619429369307048</v>
      </c>
      <c r="AG168" s="13">
        <v>1.1937734265278293</v>
      </c>
      <c r="AH168" s="13">
        <v>0.45583558808201036</v>
      </c>
      <c r="AI168" s="13">
        <v>183.97800459999999</v>
      </c>
      <c r="AJ168" s="13">
        <v>3365.7922055220529</v>
      </c>
      <c r="AK168" s="13">
        <v>1225.7092146369798</v>
      </c>
      <c r="AL168" s="13">
        <v>229786.71988569011</v>
      </c>
      <c r="AM168" s="13">
        <v>182788.57792457248</v>
      </c>
      <c r="AN168" s="13">
        <v>2191.9877887423895</v>
      </c>
      <c r="AO168" s="13">
        <v>54.307742951178703</v>
      </c>
    </row>
    <row r="169" spans="1:41" x14ac:dyDescent="0.3">
      <c r="A169" s="13" t="s">
        <v>190</v>
      </c>
      <c r="B169" s="13" t="s">
        <v>188</v>
      </c>
      <c r="C169" s="13" t="s">
        <v>18</v>
      </c>
      <c r="D169" s="13" t="s">
        <v>211</v>
      </c>
      <c r="E169" s="13" t="s">
        <v>393</v>
      </c>
      <c r="F169" s="13">
        <v>39.236699999999999</v>
      </c>
      <c r="G169" s="13">
        <v>1.29E-2</v>
      </c>
      <c r="H169" s="13">
        <v>3.1899999999999998E-2</v>
      </c>
      <c r="I169" s="13">
        <v>2.06E-2</v>
      </c>
      <c r="J169" s="13">
        <v>16.545400000000001</v>
      </c>
      <c r="K169" s="13">
        <v>0.26400000000000001</v>
      </c>
      <c r="L169" s="13">
        <v>0.1847</v>
      </c>
      <c r="M169" s="13">
        <v>43.521000000000001</v>
      </c>
      <c r="N169" s="13">
        <v>0.1883</v>
      </c>
      <c r="O169" s="13">
        <v>1.5100000000000001E-2</v>
      </c>
      <c r="P169" s="13">
        <v>2.2100000000000002E-2</v>
      </c>
      <c r="Q169" s="13">
        <v>100.04270000000001</v>
      </c>
      <c r="R169" s="13">
        <v>0.99389367992056121</v>
      </c>
      <c r="S169" s="13">
        <v>2.4573189429312177E-4</v>
      </c>
      <c r="T169" s="13">
        <v>9.5235269594471056E-4</v>
      </c>
      <c r="U169" s="13">
        <v>4.1256625654168694E-4</v>
      </c>
      <c r="V169" s="13">
        <v>0.35049702347310457</v>
      </c>
      <c r="W169" s="13">
        <v>5.6642281126404216E-3</v>
      </c>
      <c r="X169" s="13">
        <v>3.7627357685327662E-3</v>
      </c>
      <c r="Y169" s="13">
        <v>1.6431721269836748</v>
      </c>
      <c r="Z169" s="13">
        <v>5.1104487406645879E-3</v>
      </c>
      <c r="AA169" s="13">
        <v>2.8240640264482283E-4</v>
      </c>
      <c r="AB169" s="13">
        <v>4.7393138411999387E-4</v>
      </c>
      <c r="AC169" s="13">
        <v>0.82419499073213798</v>
      </c>
      <c r="AD169" s="13">
        <v>82.4194990732138</v>
      </c>
      <c r="AE169" s="13">
        <v>17.580500926786197</v>
      </c>
      <c r="AF169" s="13">
        <v>0.21330511741122471</v>
      </c>
      <c r="AG169" s="13">
        <v>0.73553488762491281</v>
      </c>
      <c r="AH169" s="13">
        <v>0.57619124059701532</v>
      </c>
      <c r="AI169" s="13">
        <v>121.3130074</v>
      </c>
      <c r="AJ169" s="13">
        <v>2044.5677456461622</v>
      </c>
      <c r="AK169" s="13">
        <v>1451.208281688783</v>
      </c>
      <c r="AL169" s="13">
        <v>262401.67917760258</v>
      </c>
      <c r="AM169" s="13">
        <v>128609.22103264747</v>
      </c>
      <c r="AN169" s="13">
        <v>1345.781873557848</v>
      </c>
      <c r="AO169" s="13">
        <v>62.902890504125608</v>
      </c>
    </row>
    <row r="170" spans="1:41" x14ac:dyDescent="0.3">
      <c r="A170" s="13" t="s">
        <v>191</v>
      </c>
      <c r="B170" s="13" t="s">
        <v>188</v>
      </c>
      <c r="C170" s="13" t="s">
        <v>18</v>
      </c>
      <c r="D170" s="13" t="s">
        <v>213</v>
      </c>
      <c r="E170" s="13" t="s">
        <v>394</v>
      </c>
      <c r="F170" s="13">
        <v>39.957000000000001</v>
      </c>
      <c r="G170" s="13"/>
      <c r="H170" s="13">
        <v>3.8699999999999998E-2</v>
      </c>
      <c r="I170" s="13">
        <v>6.3200000000000006E-2</v>
      </c>
      <c r="J170" s="13">
        <v>12.694000000000001</v>
      </c>
      <c r="K170" s="13">
        <v>0.18629999999999999</v>
      </c>
      <c r="L170" s="13">
        <v>0.28649999999999998</v>
      </c>
      <c r="M170" s="13">
        <v>46.830399999999997</v>
      </c>
      <c r="N170" s="13">
        <v>0.217</v>
      </c>
      <c r="O170" s="13">
        <v>1.66E-2</v>
      </c>
      <c r="P170" s="13">
        <v>2.1700000000000001E-2</v>
      </c>
      <c r="Q170" s="13">
        <v>100.31139999999999</v>
      </c>
      <c r="R170" s="13">
        <v>0.99177384761403198</v>
      </c>
      <c r="S170" s="13">
        <v>0</v>
      </c>
      <c r="T170" s="13">
        <v>1.1321146774358683E-3</v>
      </c>
      <c r="U170" s="13">
        <v>1.2402689913492489E-3</v>
      </c>
      <c r="V170" s="13">
        <v>0.2634983381025654</v>
      </c>
      <c r="W170" s="13">
        <v>3.9167151383485829E-3</v>
      </c>
      <c r="X170" s="13">
        <v>5.7191801415528223E-3</v>
      </c>
      <c r="Y170" s="13">
        <v>1.7325444447700347</v>
      </c>
      <c r="Z170" s="13">
        <v>5.7708631257005795E-3</v>
      </c>
      <c r="AA170" s="13">
        <v>3.0421316385888307E-4</v>
      </c>
      <c r="AB170" s="13">
        <v>4.5598993067917063E-4</v>
      </c>
      <c r="AC170" s="13">
        <v>0.86798963410826668</v>
      </c>
      <c r="AD170" s="13">
        <v>86.798963410826673</v>
      </c>
      <c r="AE170" s="13">
        <v>13.201036589173325</v>
      </c>
      <c r="AF170" s="13">
        <v>0.15208749126060098</v>
      </c>
      <c r="AG170" s="13">
        <v>0.52443962503655517</v>
      </c>
      <c r="AH170" s="13">
        <v>0.65597875020863528</v>
      </c>
      <c r="AI170" s="13">
        <v>133.3639684</v>
      </c>
      <c r="AJ170" s="13">
        <v>1442.8142841434847</v>
      </c>
      <c r="AK170" s="13">
        <v>2251.0621153429147</v>
      </c>
      <c r="AL170" s="13">
        <v>282355.08367360121</v>
      </c>
      <c r="AM170" s="13">
        <v>98671.863586762905</v>
      </c>
      <c r="AN170" s="13">
        <v>1550.901043877074</v>
      </c>
      <c r="AO170" s="13">
        <v>68.388471524828773</v>
      </c>
    </row>
    <row r="171" spans="1:41" x14ac:dyDescent="0.3">
      <c r="A171" s="13" t="s">
        <v>192</v>
      </c>
      <c r="B171" s="13" t="s">
        <v>188</v>
      </c>
      <c r="C171" s="13" t="s">
        <v>18</v>
      </c>
      <c r="D171" s="13" t="s">
        <v>213</v>
      </c>
      <c r="E171" s="13" t="s">
        <v>394</v>
      </c>
      <c r="F171" s="13">
        <v>38.846299999999999</v>
      </c>
      <c r="G171" s="13">
        <v>1.5699999999999999E-2</v>
      </c>
      <c r="H171" s="13">
        <v>2.8799999999999999E-2</v>
      </c>
      <c r="I171" s="13">
        <v>4.2900000000000001E-2</v>
      </c>
      <c r="J171" s="13">
        <v>20.047899999999998</v>
      </c>
      <c r="K171" s="13">
        <v>0.36549999999999999</v>
      </c>
      <c r="L171" s="13">
        <v>0.22800000000000001</v>
      </c>
      <c r="M171" s="13">
        <v>40.997300000000003</v>
      </c>
      <c r="N171" s="13">
        <v>0.25729999999999997</v>
      </c>
      <c r="O171" s="13">
        <v>2.2200000000000001E-2</v>
      </c>
      <c r="P171" s="13">
        <v>8.0000000000000002E-3</v>
      </c>
      <c r="Q171" s="13">
        <v>100.8599</v>
      </c>
      <c r="R171" s="13">
        <v>0.99292067926990502</v>
      </c>
      <c r="S171" s="13">
        <v>3.0177892805067797E-4</v>
      </c>
      <c r="T171" s="13">
        <v>8.675950412562614E-4</v>
      </c>
      <c r="U171" s="13">
        <v>8.6696430560962454E-4</v>
      </c>
      <c r="V171" s="13">
        <v>0.42854199921942659</v>
      </c>
      <c r="W171" s="13">
        <v>7.9130084678623071E-3</v>
      </c>
      <c r="X171" s="13">
        <v>4.686936982077167E-3</v>
      </c>
      <c r="Y171" s="13">
        <v>1.5619131827632253</v>
      </c>
      <c r="Z171" s="13">
        <v>7.0463781072493759E-3</v>
      </c>
      <c r="AA171" s="13">
        <v>4.1895560668351765E-4</v>
      </c>
      <c r="AB171" s="13">
        <v>1.7311337490616039E-4</v>
      </c>
      <c r="AC171" s="13">
        <v>0.78470150792716442</v>
      </c>
      <c r="AD171" s="13">
        <v>78.470150792716439</v>
      </c>
      <c r="AE171" s="13">
        <v>21.529849207283561</v>
      </c>
      <c r="AF171" s="13">
        <v>0.27436992270036459</v>
      </c>
      <c r="AG171" s="13">
        <v>0.9461031817253952</v>
      </c>
      <c r="AH171" s="13">
        <v>0.51384736913764784</v>
      </c>
      <c r="AI171" s="13">
        <v>178.3542228</v>
      </c>
      <c r="AJ171" s="13">
        <v>2830.6420872487583</v>
      </c>
      <c r="AK171" s="13">
        <v>1791.4211598540473</v>
      </c>
      <c r="AL171" s="13">
        <v>247185.50496881799</v>
      </c>
      <c r="AM171" s="13">
        <v>155834.5402553225</v>
      </c>
      <c r="AN171" s="13">
        <v>1838.9255234542447</v>
      </c>
      <c r="AO171" s="13">
        <v>55.052717882388947</v>
      </c>
    </row>
    <row r="172" spans="1:41" x14ac:dyDescent="0.3">
      <c r="A172" s="13" t="s">
        <v>193</v>
      </c>
      <c r="B172" s="13" t="s">
        <v>188</v>
      </c>
      <c r="C172" s="13" t="s">
        <v>18</v>
      </c>
      <c r="D172" s="13" t="s">
        <v>211</v>
      </c>
      <c r="E172" s="13" t="s">
        <v>392</v>
      </c>
      <c r="F172" s="13">
        <v>37.970599999999997</v>
      </c>
      <c r="G172" s="13">
        <v>1.8800000000000001E-2</v>
      </c>
      <c r="H172" s="13">
        <v>2.6100000000000002E-2</v>
      </c>
      <c r="I172" s="13">
        <v>1.72E-2</v>
      </c>
      <c r="J172" s="13">
        <v>24.878699999999998</v>
      </c>
      <c r="K172" s="13">
        <v>0.4753</v>
      </c>
      <c r="L172" s="13">
        <v>9.64E-2</v>
      </c>
      <c r="M172" s="13">
        <v>36.759799999999998</v>
      </c>
      <c r="N172" s="13">
        <v>0.30580000000000002</v>
      </c>
      <c r="O172" s="13">
        <v>2.3300000000000001E-2</v>
      </c>
      <c r="P172" s="13">
        <v>1.7399999999999999E-2</v>
      </c>
      <c r="Q172" s="13">
        <v>100.5894</v>
      </c>
      <c r="R172" s="13">
        <v>0.99598398987465175</v>
      </c>
      <c r="S172" s="13">
        <v>3.7084045906893087E-4</v>
      </c>
      <c r="T172" s="13">
        <v>8.0687281275223881E-4</v>
      </c>
      <c r="U172" s="13">
        <v>3.5670760907553409E-4</v>
      </c>
      <c r="V172" s="13">
        <v>0.54574804517657616</v>
      </c>
      <c r="W172" s="13">
        <v>1.0559954941432961E-2</v>
      </c>
      <c r="X172" s="13">
        <v>2.0336270165224762E-3</v>
      </c>
      <c r="Y172" s="13">
        <v>1.4371919500920831</v>
      </c>
      <c r="Z172" s="13">
        <v>8.5941640627179277E-3</v>
      </c>
      <c r="AA172" s="13">
        <v>4.5124349568497423E-4</v>
      </c>
      <c r="AB172" s="13">
        <v>3.8639356591981927E-4</v>
      </c>
      <c r="AC172" s="13">
        <v>0.72477833596642172</v>
      </c>
      <c r="AD172" s="13">
        <v>72.477833596642171</v>
      </c>
      <c r="AE172" s="13">
        <v>27.522166403357826</v>
      </c>
      <c r="AF172" s="13">
        <v>0.37973218896864069</v>
      </c>
      <c r="AG172" s="13">
        <v>1.3094213412711748</v>
      </c>
      <c r="AH172" s="13">
        <v>0.43300890232943373</v>
      </c>
      <c r="AI172" s="13">
        <v>187.19159420000003</v>
      </c>
      <c r="AJ172" s="13">
        <v>3680.9963996425031</v>
      </c>
      <c r="AK172" s="13">
        <v>757.42543776285163</v>
      </c>
      <c r="AL172" s="13">
        <v>221636.29618420612</v>
      </c>
      <c r="AM172" s="13">
        <v>193384.88204001877</v>
      </c>
      <c r="AN172" s="13">
        <v>2185.5554802654806</v>
      </c>
      <c r="AO172" s="13">
        <v>52.536014992788431</v>
      </c>
    </row>
    <row r="173" spans="1:41" x14ac:dyDescent="0.3">
      <c r="A173" s="13" t="s">
        <v>194</v>
      </c>
      <c r="B173" s="13" t="s">
        <v>188</v>
      </c>
      <c r="C173" s="13" t="s">
        <v>18</v>
      </c>
      <c r="D173" s="13" t="s">
        <v>211</v>
      </c>
      <c r="E173" s="13" t="s">
        <v>386</v>
      </c>
      <c r="F173" s="13">
        <v>39.644799999999996</v>
      </c>
      <c r="G173" s="13">
        <v>9.1999999999999998E-3</v>
      </c>
      <c r="H173" s="13">
        <v>3.1800000000000002E-2</v>
      </c>
      <c r="I173" s="13">
        <v>4.36E-2</v>
      </c>
      <c r="J173" s="13">
        <v>13.108700000000001</v>
      </c>
      <c r="K173" s="13">
        <v>0.19409999999999999</v>
      </c>
      <c r="L173" s="13">
        <v>0.28860000000000002</v>
      </c>
      <c r="M173" s="13">
        <v>46.330100000000002</v>
      </c>
      <c r="N173" s="13">
        <v>0.2021</v>
      </c>
      <c r="O173" s="13">
        <v>1.8200000000000001E-2</v>
      </c>
      <c r="P173" s="13">
        <v>1.7100000000000001E-2</v>
      </c>
      <c r="Q173" s="13">
        <v>99.888299999999987</v>
      </c>
      <c r="R173" s="13">
        <v>0.99054701977749793</v>
      </c>
      <c r="S173" s="13">
        <v>1.7286260560871931E-4</v>
      </c>
      <c r="T173" s="13">
        <v>9.3643074020508953E-4</v>
      </c>
      <c r="U173" s="13">
        <v>8.6129987218173845E-4</v>
      </c>
      <c r="V173" s="13">
        <v>0.27391013183617413</v>
      </c>
      <c r="W173" s="13">
        <v>4.1077476233473183E-3</v>
      </c>
      <c r="X173" s="13">
        <v>5.7992864725925726E-3</v>
      </c>
      <c r="Y173" s="13">
        <v>1.7253962134630436</v>
      </c>
      <c r="Z173" s="13">
        <v>5.4102388592806331E-3</v>
      </c>
      <c r="AA173" s="13">
        <v>3.3574564552334222E-4</v>
      </c>
      <c r="AB173" s="13">
        <v>3.6171016609797674E-4</v>
      </c>
      <c r="AC173" s="13">
        <v>0.86299741783934547</v>
      </c>
      <c r="AD173" s="13">
        <v>86.299741783934536</v>
      </c>
      <c r="AE173" s="13">
        <v>13.700258216065459</v>
      </c>
      <c r="AF173" s="13">
        <v>0.15875201863716218</v>
      </c>
      <c r="AG173" s="13">
        <v>0.54742075392124889</v>
      </c>
      <c r="AH173" s="13">
        <v>0.6462366473151826</v>
      </c>
      <c r="AI173" s="13">
        <v>146.2183268</v>
      </c>
      <c r="AJ173" s="13">
        <v>1503.2219675375759</v>
      </c>
      <c r="AK173" s="13">
        <v>2267.5620470784129</v>
      </c>
      <c r="AL173" s="13">
        <v>279338.61897626997</v>
      </c>
      <c r="AM173" s="13">
        <v>101895.37247516929</v>
      </c>
      <c r="AN173" s="13">
        <v>1444.4106035371276</v>
      </c>
      <c r="AO173" s="13">
        <v>67.784648359073572</v>
      </c>
    </row>
    <row r="174" spans="1:41" x14ac:dyDescent="0.3">
      <c r="A174" s="13" t="s">
        <v>195</v>
      </c>
      <c r="B174" s="13" t="s">
        <v>188</v>
      </c>
      <c r="C174" s="13" t="s">
        <v>20</v>
      </c>
      <c r="D174" s="13" t="s">
        <v>211</v>
      </c>
      <c r="E174" s="13" t="s">
        <v>386</v>
      </c>
      <c r="F174" s="13">
        <v>38.579700000000003</v>
      </c>
      <c r="G174" s="13">
        <v>1.09E-2</v>
      </c>
      <c r="H174" s="13">
        <v>3.6299999999999999E-2</v>
      </c>
      <c r="I174" s="13">
        <v>1.2200000000000001E-2</v>
      </c>
      <c r="J174" s="13">
        <v>20.597999999999999</v>
      </c>
      <c r="K174" s="13">
        <v>0.36220000000000002</v>
      </c>
      <c r="L174" s="13">
        <v>0.1749</v>
      </c>
      <c r="M174" s="13">
        <v>40.4377</v>
      </c>
      <c r="N174" s="13">
        <v>0.21990000000000001</v>
      </c>
      <c r="O174" s="13">
        <v>2.0899999999999998E-2</v>
      </c>
      <c r="P174" s="13">
        <v>2.3E-2</v>
      </c>
      <c r="Q174" s="13">
        <v>100.47569999999999</v>
      </c>
      <c r="R174" s="13">
        <v>0.9923996209581194</v>
      </c>
      <c r="S174" s="13">
        <v>2.1085242718671664E-4</v>
      </c>
      <c r="T174" s="13">
        <v>1.1005101338023078E-3</v>
      </c>
      <c r="U174" s="13">
        <v>2.4812275993498525E-4</v>
      </c>
      <c r="V174" s="13">
        <v>0.4431108715155605</v>
      </c>
      <c r="W174" s="13">
        <v>7.8916086970267155E-3</v>
      </c>
      <c r="X174" s="13">
        <v>3.6183195970569877E-3</v>
      </c>
      <c r="Y174" s="13">
        <v>1.5504255909117808</v>
      </c>
      <c r="Z174" s="13">
        <v>6.0605806427479116E-3</v>
      </c>
      <c r="AA174" s="13">
        <v>3.9693936080581954E-4</v>
      </c>
      <c r="AB174" s="13">
        <v>5.008772655211495E-4</v>
      </c>
      <c r="AC174" s="13">
        <v>0.77772622679997228</v>
      </c>
      <c r="AD174" s="13">
        <v>77.772622679997227</v>
      </c>
      <c r="AE174" s="13">
        <v>22.227377320002777</v>
      </c>
      <c r="AF174" s="13">
        <v>0.28579950828531797</v>
      </c>
      <c r="AG174" s="13">
        <v>0.9855155458114413</v>
      </c>
      <c r="AH174" s="13">
        <v>0.50364752978618432</v>
      </c>
      <c r="AI174" s="13">
        <v>167.91005659999999</v>
      </c>
      <c r="AJ174" s="13">
        <v>2805.0849904281813</v>
      </c>
      <c r="AK174" s="13">
        <v>1374.2086002564599</v>
      </c>
      <c r="AL174" s="13">
        <v>243811.50208129731</v>
      </c>
      <c r="AM174" s="13">
        <v>160110.52829369326</v>
      </c>
      <c r="AN174" s="13">
        <v>1571.6273711915603</v>
      </c>
      <c r="AO174" s="13">
        <v>57.07867278176596</v>
      </c>
    </row>
    <row r="175" spans="1:41" x14ac:dyDescent="0.3">
      <c r="A175" s="13" t="s">
        <v>196</v>
      </c>
      <c r="B175" s="13" t="s">
        <v>188</v>
      </c>
      <c r="C175" s="13" t="s">
        <v>18</v>
      </c>
      <c r="D175" s="13" t="s">
        <v>213</v>
      </c>
      <c r="E175" s="13" t="s">
        <v>395</v>
      </c>
      <c r="F175" s="13">
        <v>40.305199999999999</v>
      </c>
      <c r="G175" s="13">
        <v>0</v>
      </c>
      <c r="H175" s="13">
        <v>1.15E-2</v>
      </c>
      <c r="I175" s="13">
        <v>1.37E-2</v>
      </c>
      <c r="J175" s="13">
        <v>11.630100000000001</v>
      </c>
      <c r="K175" s="13">
        <v>0.15279999999999999</v>
      </c>
      <c r="L175" s="13">
        <v>0.37269999999999998</v>
      </c>
      <c r="M175" s="13">
        <v>47.942399999999999</v>
      </c>
      <c r="N175" s="13">
        <v>5.8700000000000002E-2</v>
      </c>
      <c r="O175" s="13">
        <v>1.52E-2</v>
      </c>
      <c r="P175" s="13">
        <v>2.1299999999999999E-2</v>
      </c>
      <c r="Q175" s="13">
        <v>100.52359999999999</v>
      </c>
      <c r="R175" s="13">
        <v>0.99285832980708921</v>
      </c>
      <c r="S175" s="13">
        <v>0</v>
      </c>
      <c r="T175" s="13">
        <v>3.3387486163695537E-4</v>
      </c>
      <c r="U175" s="13">
        <v>2.6682455849986997E-4</v>
      </c>
      <c r="V175" s="13">
        <v>0.23959031596242539</v>
      </c>
      <c r="W175" s="13">
        <v>3.1881512062314561E-3</v>
      </c>
      <c r="X175" s="13">
        <v>7.3837157159021994E-3</v>
      </c>
      <c r="Y175" s="13">
        <v>1.7602838841093633</v>
      </c>
      <c r="Z175" s="13">
        <v>1.5492644873667761E-3</v>
      </c>
      <c r="AA175" s="13">
        <v>2.764521218132954E-4</v>
      </c>
      <c r="AB175" s="13">
        <v>4.4420306100548956E-4</v>
      </c>
      <c r="AC175" s="13">
        <v>0.88019730643366223</v>
      </c>
      <c r="AD175" s="13">
        <v>88.019730643366231</v>
      </c>
      <c r="AE175" s="13">
        <v>11.980269356633778</v>
      </c>
      <c r="AF175" s="13">
        <v>0.13610890727642433</v>
      </c>
      <c r="AG175" s="13">
        <v>0.46934105957387701</v>
      </c>
      <c r="AH175" s="13">
        <v>0.6805771835505704</v>
      </c>
      <c r="AI175" s="13">
        <v>122.1164048</v>
      </c>
      <c r="AJ175" s="13">
        <v>1183.3710285406573</v>
      </c>
      <c r="AK175" s="13">
        <v>2928.3450275333485</v>
      </c>
      <c r="AL175" s="13">
        <v>289059.678403628</v>
      </c>
      <c r="AM175" s="13">
        <v>90402.051418025163</v>
      </c>
      <c r="AN175" s="13">
        <v>419.52945288287674</v>
      </c>
      <c r="AO175" s="13">
        <v>76.393666261637065</v>
      </c>
    </row>
    <row r="176" spans="1:41" x14ac:dyDescent="0.3">
      <c r="A176" s="13" t="s">
        <v>197</v>
      </c>
      <c r="B176" s="13" t="s">
        <v>188</v>
      </c>
      <c r="C176" s="13" t="s">
        <v>20</v>
      </c>
      <c r="D176" s="13" t="s">
        <v>213</v>
      </c>
      <c r="E176" s="13" t="s">
        <v>395</v>
      </c>
      <c r="F176" s="13">
        <v>38.678800000000003</v>
      </c>
      <c r="G176" s="13"/>
      <c r="H176" s="13">
        <v>8.8000000000000005E-3</v>
      </c>
      <c r="I176" s="13"/>
      <c r="J176" s="13">
        <v>21.031400000000001</v>
      </c>
      <c r="K176" s="13">
        <v>0.3861</v>
      </c>
      <c r="L176" s="13">
        <v>0.18099999999999999</v>
      </c>
      <c r="M176" s="13">
        <v>40.021000000000001</v>
      </c>
      <c r="N176" s="13">
        <v>0.18240000000000001</v>
      </c>
      <c r="O176" s="13">
        <v>2.1700000000000001E-2</v>
      </c>
      <c r="P176" s="13"/>
      <c r="Q176" s="13">
        <v>100.5112</v>
      </c>
      <c r="R176" s="13">
        <v>0.99624965497559126</v>
      </c>
      <c r="S176" s="13">
        <v>0</v>
      </c>
      <c r="T176" s="13">
        <v>2.6713915128085048E-4</v>
      </c>
      <c r="U176" s="13">
        <v>0</v>
      </c>
      <c r="V176" s="13">
        <v>0.45302584977676935</v>
      </c>
      <c r="W176" s="13">
        <v>8.4233403143859457E-3</v>
      </c>
      <c r="X176" s="13">
        <v>3.7494117708957568E-3</v>
      </c>
      <c r="Y176" s="13">
        <v>1.5364550774213446</v>
      </c>
      <c r="Z176" s="13">
        <v>5.0336299817754886E-3</v>
      </c>
      <c r="AA176" s="13">
        <v>4.1267205672472365E-4</v>
      </c>
      <c r="AB176" s="13">
        <v>0</v>
      </c>
      <c r="AC176" s="13">
        <v>0.77228942304323145</v>
      </c>
      <c r="AD176" s="13">
        <v>77.228942304323155</v>
      </c>
      <c r="AE176" s="13">
        <v>22.771057695676856</v>
      </c>
      <c r="AF176" s="13">
        <v>0.29485134738666707</v>
      </c>
      <c r="AG176" s="13">
        <v>1.0167287840919554</v>
      </c>
      <c r="AH176" s="13">
        <v>0.49585249533206627</v>
      </c>
      <c r="AI176" s="13">
        <v>174.3372358</v>
      </c>
      <c r="AJ176" s="13">
        <v>2990.1803280075119</v>
      </c>
      <c r="AK176" s="13">
        <v>1422.1369733929059</v>
      </c>
      <c r="AL176" s="13">
        <v>241299.08785107956</v>
      </c>
      <c r="AM176" s="13">
        <v>163479.39434682886</v>
      </c>
      <c r="AN176" s="13">
        <v>1303.6145179869968</v>
      </c>
      <c r="AO176" s="13">
        <v>54.672085430968757</v>
      </c>
    </row>
    <row r="177" spans="1:41" x14ac:dyDescent="0.3">
      <c r="A177" s="13" t="s">
        <v>198</v>
      </c>
      <c r="B177" s="13" t="s">
        <v>188</v>
      </c>
      <c r="C177" s="13" t="s">
        <v>18</v>
      </c>
      <c r="D177" s="13" t="s">
        <v>213</v>
      </c>
      <c r="E177" s="13" t="s">
        <v>396</v>
      </c>
      <c r="F177" s="13">
        <v>40.264299999999999</v>
      </c>
      <c r="G177" s="13">
        <v>8.0000000000000002E-3</v>
      </c>
      <c r="H177" s="13">
        <v>4.5900000000000003E-2</v>
      </c>
      <c r="I177" s="13">
        <v>5.8400000000000001E-2</v>
      </c>
      <c r="J177" s="13">
        <v>11.150399999999999</v>
      </c>
      <c r="K177" s="13">
        <v>0.16619999999999999</v>
      </c>
      <c r="L177" s="13">
        <v>0.30859999999999999</v>
      </c>
      <c r="M177" s="13">
        <v>48.046799999999998</v>
      </c>
      <c r="N177" s="13">
        <v>0.21990000000000001</v>
      </c>
      <c r="O177" s="13">
        <v>1.1599999999999999E-2</v>
      </c>
      <c r="P177" s="13">
        <v>3.61E-2</v>
      </c>
      <c r="Q177" s="13">
        <v>100.31619999999999</v>
      </c>
      <c r="R177" s="13">
        <v>0.9920971885437968</v>
      </c>
      <c r="S177" s="13">
        <v>1.4823420068211011E-4</v>
      </c>
      <c r="T177" s="13">
        <v>1.3329271948148019E-3</v>
      </c>
      <c r="U177" s="13">
        <v>1.1376952421966206E-3</v>
      </c>
      <c r="V177" s="13">
        <v>0.2297651308816063</v>
      </c>
      <c r="W177" s="13">
        <v>3.4686017460905938E-3</v>
      </c>
      <c r="X177" s="13">
        <v>6.1153224107637193E-3</v>
      </c>
      <c r="Y177" s="13">
        <v>1.7645552962453901</v>
      </c>
      <c r="Z177" s="13">
        <v>5.8052450460548037E-3</v>
      </c>
      <c r="AA177" s="13">
        <v>2.1102902445233903E-4</v>
      </c>
      <c r="AB177" s="13">
        <v>7.5303820046676323E-4</v>
      </c>
      <c r="AC177" s="13">
        <v>0.88479026351216583</v>
      </c>
      <c r="AD177" s="13">
        <v>88.479026351216575</v>
      </c>
      <c r="AE177" s="13">
        <v>11.520973648783425</v>
      </c>
      <c r="AF177" s="13">
        <v>0.13021135204461948</v>
      </c>
      <c r="AG177" s="13">
        <v>0.44900466222282581</v>
      </c>
      <c r="AH177" s="13">
        <v>0.69012890439287033</v>
      </c>
      <c r="AI177" s="13">
        <v>93.194098400000001</v>
      </c>
      <c r="AJ177" s="13">
        <v>1287.1483307817882</v>
      </c>
      <c r="AK177" s="13">
        <v>2424.7042540831535</v>
      </c>
      <c r="AL177" s="13">
        <v>289689.13855633914</v>
      </c>
      <c r="AM177" s="13">
        <v>86673.290352752563</v>
      </c>
      <c r="AN177" s="13">
        <v>1571.6273711915603</v>
      </c>
      <c r="AO177" s="13">
        <v>67.337453096885056</v>
      </c>
    </row>
    <row r="178" spans="1:41" x14ac:dyDescent="0.3">
      <c r="A178" s="13" t="s">
        <v>199</v>
      </c>
      <c r="B178" s="13" t="s">
        <v>188</v>
      </c>
      <c r="C178" s="13" t="s">
        <v>20</v>
      </c>
      <c r="D178" s="13" t="s">
        <v>213</v>
      </c>
      <c r="E178" s="13" t="s">
        <v>396</v>
      </c>
      <c r="F178" s="13">
        <v>38.638500000000001</v>
      </c>
      <c r="G178" s="13"/>
      <c r="H178" s="13">
        <v>3.85E-2</v>
      </c>
      <c r="I178" s="13">
        <v>3.2399999999999998E-2</v>
      </c>
      <c r="J178" s="13">
        <v>19.245899999999999</v>
      </c>
      <c r="K178" s="13">
        <v>0.3382</v>
      </c>
      <c r="L178" s="13">
        <v>0.2311</v>
      </c>
      <c r="M178" s="13">
        <v>41.442300000000003</v>
      </c>
      <c r="N178" s="13">
        <v>0.21110000000000001</v>
      </c>
      <c r="O178" s="13">
        <v>2.1999999999999999E-2</v>
      </c>
      <c r="P178" s="13">
        <v>4.0300000000000002E-2</v>
      </c>
      <c r="Q178" s="13">
        <v>100.24030000000002</v>
      </c>
      <c r="R178" s="13">
        <v>0.99041838690645589</v>
      </c>
      <c r="S178" s="13">
        <v>0</v>
      </c>
      <c r="T178" s="13">
        <v>1.1631047869378993E-3</v>
      </c>
      <c r="U178" s="13">
        <v>6.566326529532765E-4</v>
      </c>
      <c r="V178" s="13">
        <v>0.41256869286368159</v>
      </c>
      <c r="W178" s="13">
        <v>7.3427948170094268E-3</v>
      </c>
      <c r="X178" s="13">
        <v>4.7641755176527642E-3</v>
      </c>
      <c r="Y178" s="13">
        <v>1.5833576511982883</v>
      </c>
      <c r="Z178" s="13">
        <v>5.7975957637309058E-3</v>
      </c>
      <c r="AA178" s="13">
        <v>4.1636216045525226E-4</v>
      </c>
      <c r="AB178" s="13">
        <v>8.7453908257309346E-4</v>
      </c>
      <c r="AC178" s="13">
        <v>0.79329463028978786</v>
      </c>
      <c r="AD178" s="13">
        <v>79.329463028978793</v>
      </c>
      <c r="AE178" s="13">
        <v>20.670536971021214</v>
      </c>
      <c r="AF178" s="13">
        <v>0.26056569881823527</v>
      </c>
      <c r="AG178" s="13">
        <v>0.89850240971805273</v>
      </c>
      <c r="AH178" s="13">
        <v>0.52673096166810263</v>
      </c>
      <c r="AI178" s="13">
        <v>176.74742799999999</v>
      </c>
      <c r="AJ178" s="13">
        <v>2619.2151953694392</v>
      </c>
      <c r="AK178" s="13">
        <v>1815.7782019397821</v>
      </c>
      <c r="AL178" s="13">
        <v>249868.54872319021</v>
      </c>
      <c r="AM178" s="13">
        <v>149600.5057038349</v>
      </c>
      <c r="AN178" s="13">
        <v>1508.7336883062228</v>
      </c>
      <c r="AO178" s="13">
        <v>57.116538560220825</v>
      </c>
    </row>
    <row r="179" spans="1:41" x14ac:dyDescent="0.3">
      <c r="A179" s="13" t="s">
        <v>209</v>
      </c>
      <c r="B179" s="13" t="s">
        <v>188</v>
      </c>
      <c r="C179" s="13" t="s">
        <v>18</v>
      </c>
      <c r="D179" s="13" t="s">
        <v>211</v>
      </c>
      <c r="E179" s="13" t="s">
        <v>397</v>
      </c>
      <c r="F179" s="13">
        <v>39.477899999999998</v>
      </c>
      <c r="G179" s="13">
        <v>1.24E-2</v>
      </c>
      <c r="H179" s="13">
        <v>2.2100000000000002E-2</v>
      </c>
      <c r="I179" s="13"/>
      <c r="J179" s="13">
        <v>15.9369</v>
      </c>
      <c r="K179" s="13">
        <v>0.22090000000000001</v>
      </c>
      <c r="L179" s="13">
        <v>0.15670000000000001</v>
      </c>
      <c r="M179" s="13">
        <v>44.407699999999998</v>
      </c>
      <c r="N179" s="13">
        <v>0.10299999999999999</v>
      </c>
      <c r="O179" s="13">
        <v>1.83E-2</v>
      </c>
      <c r="P179" s="13">
        <v>1.5800000000000002E-2</v>
      </c>
      <c r="Q179" s="13">
        <v>100.37169999999999</v>
      </c>
      <c r="R179" s="13">
        <v>0.99314026386011467</v>
      </c>
      <c r="S179" s="13">
        <v>2.345862728489785E-4</v>
      </c>
      <c r="T179" s="13">
        <v>6.5525221533675401E-4</v>
      </c>
      <c r="U179" s="13">
        <v>0</v>
      </c>
      <c r="V179" s="13">
        <v>0.33528953798862304</v>
      </c>
      <c r="W179" s="13">
        <v>4.7069720114094092E-3</v>
      </c>
      <c r="X179" s="13">
        <v>3.1704062436679432E-3</v>
      </c>
      <c r="Y179" s="13">
        <v>1.6651431142758713</v>
      </c>
      <c r="Z179" s="13">
        <v>2.7762273795695351E-3</v>
      </c>
      <c r="AA179" s="13">
        <v>3.3990517202403596E-4</v>
      </c>
      <c r="AB179" s="13">
        <v>3.3650333596105199E-4</v>
      </c>
      <c r="AC179" s="13">
        <v>0.83239148910658167</v>
      </c>
      <c r="AD179" s="13">
        <v>83.239148910658173</v>
      </c>
      <c r="AE179" s="13">
        <v>16.760851089341823</v>
      </c>
      <c r="AF179" s="13">
        <v>0.2013577902788446</v>
      </c>
      <c r="AG179" s="13">
        <v>0.69433720785808484</v>
      </c>
      <c r="AH179" s="13">
        <v>0.59020128659286253</v>
      </c>
      <c r="AI179" s="13">
        <v>147.02172419999999</v>
      </c>
      <c r="AJ179" s="13">
        <v>1710.7765720198379</v>
      </c>
      <c r="AK179" s="13">
        <v>1231.2091918821457</v>
      </c>
      <c r="AL179" s="13">
        <v>267747.86995738198</v>
      </c>
      <c r="AM179" s="13">
        <v>123879.28334613847</v>
      </c>
      <c r="AN179" s="13">
        <v>736.14197013520095</v>
      </c>
      <c r="AO179" s="13">
        <v>72.411140865624375</v>
      </c>
    </row>
    <row r="180" spans="1:41" x14ac:dyDescent="0.3">
      <c r="A180" s="13" t="s">
        <v>200</v>
      </c>
      <c r="B180" s="13" t="s">
        <v>188</v>
      </c>
      <c r="C180" s="13" t="s">
        <v>20</v>
      </c>
      <c r="D180" s="13" t="s">
        <v>211</v>
      </c>
      <c r="E180" s="13" t="s">
        <v>397</v>
      </c>
      <c r="F180" s="13">
        <v>38.478299999999997</v>
      </c>
      <c r="G180" s="13">
        <v>1.09E-2</v>
      </c>
      <c r="H180" s="13">
        <v>1.5599999999999999E-2</v>
      </c>
      <c r="I180" s="13"/>
      <c r="J180" s="13">
        <v>21.517800000000001</v>
      </c>
      <c r="K180" s="13">
        <v>0.37209999999999999</v>
      </c>
      <c r="L180" s="13">
        <v>0.1211</v>
      </c>
      <c r="M180" s="13">
        <v>39.897300000000001</v>
      </c>
      <c r="N180" s="13">
        <v>0.14949999999999999</v>
      </c>
      <c r="O180" s="13">
        <v>2.3900000000000001E-2</v>
      </c>
      <c r="P180" s="13">
        <v>1.29E-2</v>
      </c>
      <c r="Q180" s="13">
        <v>100.5994</v>
      </c>
      <c r="R180" s="13">
        <v>0.99246925025481714</v>
      </c>
      <c r="S180" s="13">
        <v>2.1142290930541239E-4</v>
      </c>
      <c r="T180" s="13">
        <v>4.7422610737622191E-4</v>
      </c>
      <c r="U180" s="13">
        <v>0</v>
      </c>
      <c r="V180" s="13">
        <v>0.46415032422547503</v>
      </c>
      <c r="W180" s="13">
        <v>8.1292448922995336E-3</v>
      </c>
      <c r="X180" s="13">
        <v>2.5120871270954449E-3</v>
      </c>
      <c r="Y180" s="13">
        <v>1.5338448358124568</v>
      </c>
      <c r="Z180" s="13">
        <v>4.1314608116884057E-3</v>
      </c>
      <c r="AA180" s="13">
        <v>4.5514441804803346E-4</v>
      </c>
      <c r="AB180" s="13">
        <v>2.8168688945093355E-4</v>
      </c>
      <c r="AC180" s="13">
        <v>0.76769196767390413</v>
      </c>
      <c r="AD180" s="13">
        <v>76.769196767390412</v>
      </c>
      <c r="AE180" s="13">
        <v>23.230803232609592</v>
      </c>
      <c r="AF180" s="13">
        <v>0.30260578735763771</v>
      </c>
      <c r="AG180" s="13">
        <v>1.0434682322677162</v>
      </c>
      <c r="AH180" s="13">
        <v>0.48936410373762512</v>
      </c>
      <c r="AI180" s="13">
        <v>192.01197860000002</v>
      </c>
      <c r="AJ180" s="13">
        <v>2881.7562808899124</v>
      </c>
      <c r="AK180" s="13">
        <v>951.49606341370668</v>
      </c>
      <c r="AL180" s="13">
        <v>240553.26198048214</v>
      </c>
      <c r="AM180" s="13">
        <v>167260.23525187073</v>
      </c>
      <c r="AN180" s="13">
        <v>1068.4779081088598</v>
      </c>
      <c r="AO180" s="13">
        <v>58.04107597892326</v>
      </c>
    </row>
    <row r="181" spans="1:41" x14ac:dyDescent="0.3">
      <c r="A181" s="13" t="s">
        <v>201</v>
      </c>
      <c r="B181" s="13" t="s">
        <v>188</v>
      </c>
      <c r="C181" s="13" t="s">
        <v>18</v>
      </c>
      <c r="D181" s="13" t="s">
        <v>213</v>
      </c>
      <c r="E181" s="13" t="s">
        <v>395</v>
      </c>
      <c r="F181" s="13">
        <v>39.671100000000003</v>
      </c>
      <c r="G181" s="13">
        <v>1.0699999999999999E-2</v>
      </c>
      <c r="H181" s="13">
        <v>4.1300000000000003E-2</v>
      </c>
      <c r="I181" s="13">
        <v>4.0899999999999999E-2</v>
      </c>
      <c r="J181" s="13">
        <v>14.1532</v>
      </c>
      <c r="K181" s="13">
        <v>0.2021</v>
      </c>
      <c r="L181" s="13">
        <v>0.21429999999999999</v>
      </c>
      <c r="M181" s="13">
        <v>45.751199999999997</v>
      </c>
      <c r="N181" s="13">
        <v>0.19589999999999999</v>
      </c>
      <c r="O181" s="13">
        <v>1.4200000000000001E-2</v>
      </c>
      <c r="P181" s="13">
        <v>2.5100000000000001E-2</v>
      </c>
      <c r="Q181" s="13">
        <v>100.32</v>
      </c>
      <c r="R181" s="13">
        <v>0.99099704521365173</v>
      </c>
      <c r="S181" s="13">
        <v>2.0100472095515386E-4</v>
      </c>
      <c r="T181" s="13">
        <v>1.2159279623799595E-3</v>
      </c>
      <c r="U181" s="13">
        <v>8.0779368540061236E-4</v>
      </c>
      <c r="V181" s="13">
        <v>0.29567347711477693</v>
      </c>
      <c r="W181" s="13">
        <v>4.276158393764393E-3</v>
      </c>
      <c r="X181" s="13">
        <v>4.3053618601698405E-3</v>
      </c>
      <c r="Y181" s="13">
        <v>1.7034812002149975</v>
      </c>
      <c r="Z181" s="13">
        <v>5.2431684930699524E-3</v>
      </c>
      <c r="AA181" s="13">
        <v>2.6190066284525218E-4</v>
      </c>
      <c r="AB181" s="13">
        <v>5.3082036779645582E-4</v>
      </c>
      <c r="AC181" s="13">
        <v>0.85210075014820708</v>
      </c>
      <c r="AD181" s="13">
        <v>85.210075014820703</v>
      </c>
      <c r="AE181" s="13">
        <v>14.789924985179301</v>
      </c>
      <c r="AF181" s="13">
        <v>0.17357014393669845</v>
      </c>
      <c r="AG181" s="13">
        <v>0.59851773771275329</v>
      </c>
      <c r="AH181" s="13">
        <v>0.62557954560507711</v>
      </c>
      <c r="AI181" s="13">
        <v>114.08243080000001</v>
      </c>
      <c r="AJ181" s="13">
        <v>1565.1785658904898</v>
      </c>
      <c r="AK181" s="13">
        <v>1683.7787480557997</v>
      </c>
      <c r="AL181" s="13">
        <v>275848.25037086307</v>
      </c>
      <c r="AM181" s="13">
        <v>110014.38630188852</v>
      </c>
      <c r="AN181" s="13">
        <v>1400.0991451406396</v>
      </c>
      <c r="AO181" s="13">
        <v>70.288712546543934</v>
      </c>
    </row>
    <row r="182" spans="1:41" x14ac:dyDescent="0.3">
      <c r="A182" s="13" t="s">
        <v>202</v>
      </c>
      <c r="B182" s="13" t="s">
        <v>188</v>
      </c>
      <c r="C182" s="13" t="s">
        <v>18</v>
      </c>
      <c r="D182" s="13" t="s">
        <v>211</v>
      </c>
      <c r="E182" s="13" t="s">
        <v>393</v>
      </c>
      <c r="F182" s="13">
        <v>38.845399999999998</v>
      </c>
      <c r="G182" s="13">
        <v>1.24E-2</v>
      </c>
      <c r="H182" s="13">
        <v>3.15E-2</v>
      </c>
      <c r="I182" s="13">
        <v>2.81E-2</v>
      </c>
      <c r="J182" s="13">
        <v>19.866900000000001</v>
      </c>
      <c r="K182" s="13">
        <v>0.35039999999999999</v>
      </c>
      <c r="L182" s="13">
        <v>0.23710000000000001</v>
      </c>
      <c r="M182" s="13">
        <v>40.8157</v>
      </c>
      <c r="N182" s="13">
        <v>0.23649999999999999</v>
      </c>
      <c r="O182" s="13">
        <v>0.02</v>
      </c>
      <c r="P182" s="13">
        <v>1.6199999999999999E-2</v>
      </c>
      <c r="Q182" s="13">
        <v>100.4602</v>
      </c>
      <c r="R182" s="13">
        <v>0.99578408410786012</v>
      </c>
      <c r="S182" s="13">
        <v>2.3904057845242107E-4</v>
      </c>
      <c r="T182" s="13">
        <v>9.5169067497293154E-4</v>
      </c>
      <c r="U182" s="13">
        <v>5.6952255950551932E-4</v>
      </c>
      <c r="V182" s="13">
        <v>0.42590750851299197</v>
      </c>
      <c r="W182" s="13">
        <v>7.6081494223471935E-3</v>
      </c>
      <c r="X182" s="13">
        <v>4.8881723267031928E-3</v>
      </c>
      <c r="Y182" s="13">
        <v>1.5595150508356936</v>
      </c>
      <c r="Z182" s="13">
        <v>6.4955807976571148E-3</v>
      </c>
      <c r="AA182" s="13">
        <v>3.7853471536496272E-4</v>
      </c>
      <c r="AB182" s="13">
        <v>3.5157366595999948E-4</v>
      </c>
      <c r="AC182" s="13">
        <v>0.78548268905904339</v>
      </c>
      <c r="AD182" s="13">
        <v>78.548268905904337</v>
      </c>
      <c r="AE182" s="13">
        <v>21.451731094095667</v>
      </c>
      <c r="AF182" s="13">
        <v>0.27310253163941056</v>
      </c>
      <c r="AG182" s="13">
        <v>0.9417328677221054</v>
      </c>
      <c r="AH182" s="13">
        <v>0.51500390018794118</v>
      </c>
      <c r="AI182" s="13">
        <v>160.67948000000001</v>
      </c>
      <c r="AJ182" s="13">
        <v>2713.6990078576332</v>
      </c>
      <c r="AK182" s="13">
        <v>1862.9208640412046</v>
      </c>
      <c r="AL182" s="13">
        <v>246090.5819445618</v>
      </c>
      <c r="AM182" s="13">
        <v>154427.60727051049</v>
      </c>
      <c r="AN182" s="13">
        <v>1690.2677275434469</v>
      </c>
      <c r="AO182" s="13">
        <v>56.906682289877637</v>
      </c>
    </row>
    <row r="183" spans="1:41" x14ac:dyDescent="0.3">
      <c r="A183" s="13" t="s">
        <v>203</v>
      </c>
      <c r="B183" s="13" t="s">
        <v>188</v>
      </c>
      <c r="C183" s="13" t="s">
        <v>18</v>
      </c>
      <c r="D183" s="13" t="s">
        <v>211</v>
      </c>
      <c r="E183" s="13" t="s">
        <v>393</v>
      </c>
      <c r="F183" s="13">
        <v>38.185699999999997</v>
      </c>
      <c r="G183" s="13">
        <v>0.01</v>
      </c>
      <c r="H183" s="13">
        <v>3.39E-2</v>
      </c>
      <c r="I183" s="13">
        <v>1.15E-2</v>
      </c>
      <c r="J183" s="13">
        <v>22.263300000000001</v>
      </c>
      <c r="K183" s="13">
        <v>0.3997</v>
      </c>
      <c r="L183" s="13">
        <v>0.13289999999999999</v>
      </c>
      <c r="M183" s="13">
        <v>39.139400000000002</v>
      </c>
      <c r="N183" s="13">
        <v>0.2311</v>
      </c>
      <c r="O183" s="13">
        <v>2.1299999999999999E-2</v>
      </c>
      <c r="P183" s="13">
        <v>8.6999999999999994E-3</v>
      </c>
      <c r="Q183" s="13">
        <v>100.4375</v>
      </c>
      <c r="R183" s="13">
        <v>0.99091110728528375</v>
      </c>
      <c r="S183" s="13">
        <v>1.9514539325277304E-4</v>
      </c>
      <c r="T183" s="13">
        <v>1.0367960069198792E-3</v>
      </c>
      <c r="U183" s="13">
        <v>2.3594501696015089E-4</v>
      </c>
      <c r="V183" s="13">
        <v>0.4831512269904632</v>
      </c>
      <c r="W183" s="13">
        <v>8.785317101762875E-3</v>
      </c>
      <c r="X183" s="13">
        <v>2.7736285085944168E-3</v>
      </c>
      <c r="Y183" s="13">
        <v>1.5138569624607763</v>
      </c>
      <c r="Z183" s="13">
        <v>6.4253257037320995E-3</v>
      </c>
      <c r="AA183" s="13">
        <v>4.0809726109905612E-4</v>
      </c>
      <c r="AB183" s="13">
        <v>1.9113003227159687E-4</v>
      </c>
      <c r="AC183" s="13">
        <v>0.75806247087888556</v>
      </c>
      <c r="AD183" s="13">
        <v>75.806247087888565</v>
      </c>
      <c r="AE183" s="13">
        <v>24.193752912111439</v>
      </c>
      <c r="AF183" s="13">
        <v>0.31915249522986655</v>
      </c>
      <c r="AG183" s="13">
        <v>1.1005258456202296</v>
      </c>
      <c r="AH183" s="13">
        <v>0.47607126667119226</v>
      </c>
      <c r="AI183" s="13">
        <v>171.1236462</v>
      </c>
      <c r="AJ183" s="13">
        <v>3095.5065452074655</v>
      </c>
      <c r="AK183" s="13">
        <v>1044.2099655465038</v>
      </c>
      <c r="AL183" s="13">
        <v>235983.64656151878</v>
      </c>
      <c r="AM183" s="13">
        <v>173055.08906500542</v>
      </c>
      <c r="AN183" s="13">
        <v>1651.6738766819899</v>
      </c>
      <c r="AO183" s="13">
        <v>55.905257035535364</v>
      </c>
    </row>
    <row r="184" spans="1:41" x14ac:dyDescent="0.3">
      <c r="A184" s="13" t="s">
        <v>204</v>
      </c>
      <c r="B184" s="13" t="s">
        <v>188</v>
      </c>
      <c r="C184" s="13" t="s">
        <v>18</v>
      </c>
      <c r="D184" s="13" t="s">
        <v>213</v>
      </c>
      <c r="E184" s="13" t="s">
        <v>398</v>
      </c>
      <c r="F184" s="13">
        <v>40.322400000000002</v>
      </c>
      <c r="G184" s="13">
        <v>0</v>
      </c>
      <c r="H184" s="13">
        <v>1.3299999999999999E-2</v>
      </c>
      <c r="I184" s="13">
        <v>1.32E-2</v>
      </c>
      <c r="J184" s="13">
        <v>8.5226000000000006</v>
      </c>
      <c r="K184" s="13">
        <v>0.12139999999999999</v>
      </c>
      <c r="L184" s="13">
        <v>0.3947</v>
      </c>
      <c r="M184" s="13">
        <v>49.656100000000002</v>
      </c>
      <c r="N184" s="13">
        <v>6.4199999999999993E-2</v>
      </c>
      <c r="O184" s="13">
        <v>9.1000000000000004E-3</v>
      </c>
      <c r="P184" s="13"/>
      <c r="Q184" s="13">
        <v>99.117000000000004</v>
      </c>
      <c r="R184" s="13">
        <v>0.9936497649754662</v>
      </c>
      <c r="S184" s="13">
        <v>0</v>
      </c>
      <c r="T184" s="13">
        <v>3.8627649232912979E-4</v>
      </c>
      <c r="U184" s="13">
        <v>2.5718161602466454E-4</v>
      </c>
      <c r="V184" s="13">
        <v>0.17563807735228423</v>
      </c>
      <c r="W184" s="13">
        <v>2.5339322598578978E-3</v>
      </c>
      <c r="X184" s="13">
        <v>7.8224619327589232E-3</v>
      </c>
      <c r="Y184" s="13">
        <v>1.8238801896704704</v>
      </c>
      <c r="Z184" s="13">
        <v>1.6950528756721312E-3</v>
      </c>
      <c r="AA184" s="13">
        <v>1.655687954929546E-4</v>
      </c>
      <c r="AB184" s="13">
        <v>0</v>
      </c>
      <c r="AC184" s="13">
        <v>0.91215980356418247</v>
      </c>
      <c r="AD184" s="13">
        <v>91.215980356418243</v>
      </c>
      <c r="AE184" s="13">
        <v>8.7840196435817539</v>
      </c>
      <c r="AF184" s="13">
        <v>9.629913102132967E-2</v>
      </c>
      <c r="AG184" s="13">
        <v>0.33206596903906788</v>
      </c>
      <c r="AH184" s="13">
        <v>0.75071357068102618</v>
      </c>
      <c r="AI184" s="13">
        <v>73.1091634</v>
      </c>
      <c r="AJ184" s="13">
        <v>940.19138000546991</v>
      </c>
      <c r="AK184" s="13">
        <v>3101.2014552385635</v>
      </c>
      <c r="AL184" s="13">
        <v>299392.11004827445</v>
      </c>
      <c r="AM184" s="13">
        <v>66247.110808613957</v>
      </c>
      <c r="AN184" s="13">
        <v>458.83800468621263</v>
      </c>
      <c r="AO184" s="13">
        <v>70.461304174293261</v>
      </c>
    </row>
    <row r="185" spans="1:41" x14ac:dyDescent="0.3">
      <c r="A185" s="13" t="s">
        <v>205</v>
      </c>
      <c r="B185" s="13" t="s">
        <v>188</v>
      </c>
      <c r="C185" s="13" t="s">
        <v>18</v>
      </c>
      <c r="D185" s="13" t="s">
        <v>213</v>
      </c>
      <c r="E185" s="13" t="s">
        <v>398</v>
      </c>
      <c r="F185" s="13">
        <v>40.902500000000003</v>
      </c>
      <c r="G185" s="13"/>
      <c r="H185" s="13">
        <v>1.7399999999999999E-2</v>
      </c>
      <c r="I185" s="13">
        <v>1.4999999999999999E-2</v>
      </c>
      <c r="J185" s="13">
        <v>8.8314000000000004</v>
      </c>
      <c r="K185" s="13">
        <v>0.11749999999999999</v>
      </c>
      <c r="L185" s="13">
        <v>0.39450000000000002</v>
      </c>
      <c r="M185" s="13">
        <v>50.435000000000002</v>
      </c>
      <c r="N185" s="13">
        <v>6.4899999999999999E-2</v>
      </c>
      <c r="O185" s="13"/>
      <c r="P185" s="13">
        <v>0</v>
      </c>
      <c r="Q185" s="13">
        <v>100.7782</v>
      </c>
      <c r="R185" s="13">
        <v>0.99217867956933925</v>
      </c>
      <c r="S185" s="13">
        <v>0</v>
      </c>
      <c r="T185" s="13">
        <v>4.9744945899788155E-4</v>
      </c>
      <c r="U185" s="13">
        <v>2.876804340400918E-4</v>
      </c>
      <c r="V185" s="13">
        <v>0.17915511037526283</v>
      </c>
      <c r="W185" s="13">
        <v>2.4141667103372089E-3</v>
      </c>
      <c r="X185" s="13">
        <v>7.6962012568940544E-3</v>
      </c>
      <c r="Y185" s="13">
        <v>1.8235127360242664</v>
      </c>
      <c r="Z185" s="13">
        <v>1.6867316550040589E-3</v>
      </c>
      <c r="AA185" s="13">
        <v>0</v>
      </c>
      <c r="AB185" s="13">
        <v>0</v>
      </c>
      <c r="AC185" s="13">
        <v>0.91054177521382063</v>
      </c>
      <c r="AD185" s="13">
        <v>91.054177521382073</v>
      </c>
      <c r="AE185" s="13">
        <v>8.9458224786179361</v>
      </c>
      <c r="AF185" s="13">
        <v>9.8247249298553135E-2</v>
      </c>
      <c r="AG185" s="13">
        <v>0.33878361827087289</v>
      </c>
      <c r="AH185" s="13">
        <v>0.74694669575623107</v>
      </c>
      <c r="AI185" s="13"/>
      <c r="AJ185" s="13">
        <v>909.98753830842429</v>
      </c>
      <c r="AK185" s="13">
        <v>3099.6300331685161</v>
      </c>
      <c r="AL185" s="13">
        <v>304088.34101519699</v>
      </c>
      <c r="AM185" s="13">
        <v>68647.447304249086</v>
      </c>
      <c r="AN185" s="13">
        <v>463.84091127936455</v>
      </c>
      <c r="AO185" s="13">
        <v>75.43778833703351</v>
      </c>
    </row>
    <row r="186" spans="1:41" ht="15" thickBot="1" x14ac:dyDescent="0.35">
      <c r="A186" s="15" t="s">
        <v>206</v>
      </c>
      <c r="B186" s="15" t="s">
        <v>188</v>
      </c>
      <c r="C186" s="15" t="s">
        <v>20</v>
      </c>
      <c r="D186" s="15" t="s">
        <v>213</v>
      </c>
      <c r="E186" s="15" t="s">
        <v>398</v>
      </c>
      <c r="F186" s="15">
        <v>40.2789</v>
      </c>
      <c r="G186" s="15">
        <v>0</v>
      </c>
      <c r="H186" s="15">
        <v>1.0999999999999999E-2</v>
      </c>
      <c r="I186" s="15">
        <v>1.01E-2</v>
      </c>
      <c r="J186" s="15">
        <v>11.827999999999999</v>
      </c>
      <c r="K186" s="15">
        <v>0.15840000000000001</v>
      </c>
      <c r="L186" s="15">
        <v>0.3337</v>
      </c>
      <c r="M186" s="15">
        <v>47.626399999999997</v>
      </c>
      <c r="N186" s="15">
        <v>6.6699999999999995E-2</v>
      </c>
      <c r="O186" s="15">
        <v>1.1900000000000001E-2</v>
      </c>
      <c r="P186" s="15"/>
      <c r="Q186" s="15">
        <v>100.32509999999999</v>
      </c>
      <c r="R186" s="15">
        <v>0.9948376852636569</v>
      </c>
      <c r="S186" s="15">
        <v>0</v>
      </c>
      <c r="T186" s="15">
        <v>3.2020417434634957E-4</v>
      </c>
      <c r="U186" s="15">
        <v>1.9723093319040934E-4</v>
      </c>
      <c r="V186" s="15">
        <v>0.24431242282538718</v>
      </c>
      <c r="W186" s="15">
        <v>3.3137455475082786E-3</v>
      </c>
      <c r="X186" s="15">
        <v>6.6285754604670901E-3</v>
      </c>
      <c r="Y186" s="15">
        <v>1.7533116578459644</v>
      </c>
      <c r="Z186" s="15">
        <v>1.7650691407288055E-3</v>
      </c>
      <c r="AA186" s="15">
        <v>2.1700599132537892E-4</v>
      </c>
      <c r="AB186" s="15">
        <v>0</v>
      </c>
      <c r="AC186" s="15">
        <v>0.87769849933763322</v>
      </c>
      <c r="AD186" s="15">
        <v>87.769849933763311</v>
      </c>
      <c r="AE186" s="15">
        <v>12.23015006623668</v>
      </c>
      <c r="AF186" s="15">
        <v>0.13934340864734673</v>
      </c>
      <c r="AG186" s="15">
        <v>0.48049451257705772</v>
      </c>
      <c r="AH186" s="15">
        <v>0.67544998749054896</v>
      </c>
      <c r="AI186" s="15">
        <v>95.604290600000013</v>
      </c>
      <c r="AJ186" s="15">
        <v>1226.7406473876972</v>
      </c>
      <c r="AK186" s="15">
        <v>2621.9177238741036</v>
      </c>
      <c r="AL186" s="15">
        <v>287154.41587243334</v>
      </c>
      <c r="AM186" s="15">
        <v>91940.349968822411</v>
      </c>
      <c r="AN186" s="15">
        <v>476.70552823318354</v>
      </c>
      <c r="AO186" s="15">
        <v>74.946852184776205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42DC-A1F4-465A-9ADD-AABC42BCBEE8}">
  <dimension ref="A1:CA26"/>
  <sheetViews>
    <sheetView workbookViewId="0">
      <selection activeCell="F15" sqref="F15"/>
    </sheetView>
  </sheetViews>
  <sheetFormatPr defaultColWidth="8.77734375" defaultRowHeight="13.8" x14ac:dyDescent="0.3"/>
  <cols>
    <col min="1" max="1" width="12.77734375" style="4" bestFit="1" customWidth="1"/>
    <col min="2" max="2" width="14.88671875" style="4" bestFit="1" customWidth="1"/>
    <col min="3" max="5" width="7.77734375" style="4" bestFit="1" customWidth="1"/>
    <col min="6" max="6" width="8.77734375" style="4" bestFit="1" customWidth="1"/>
    <col min="7" max="7" width="9.21875" style="4" bestFit="1" customWidth="1"/>
    <col min="8" max="9" width="7.77734375" style="4" bestFit="1" customWidth="1"/>
    <col min="10" max="10" width="6.88671875" style="4" bestFit="1" customWidth="1"/>
    <col min="11" max="11" width="7.77734375" style="4" bestFit="1" customWidth="1"/>
    <col min="12" max="12" width="7.33203125" style="4" bestFit="1" customWidth="1"/>
    <col min="13" max="13" width="7.21875" style="4" bestFit="1" customWidth="1"/>
    <col min="14" max="14" width="8.21875" style="4" bestFit="1" customWidth="1"/>
    <col min="15" max="15" width="8.77734375" style="4" bestFit="1" customWidth="1"/>
    <col min="16" max="26" width="11.77734375" style="4" bestFit="1" customWidth="1"/>
    <col min="27" max="27" width="13.21875" style="4" bestFit="1" customWidth="1"/>
    <col min="28" max="30" width="11.77734375" style="4" bestFit="1" customWidth="1"/>
    <col min="31" max="31" width="13.44140625" style="4" bestFit="1" customWidth="1"/>
    <col min="32" max="32" width="16.109375" style="4" bestFit="1" customWidth="1"/>
    <col min="33" max="38" width="11.77734375" style="4" bestFit="1" customWidth="1"/>
    <col min="39" max="39" width="17.109375" style="4" bestFit="1" customWidth="1"/>
    <col min="40" max="40" width="7.88671875" style="4" bestFit="1" customWidth="1"/>
    <col min="41" max="41" width="8.21875" style="4" bestFit="1" customWidth="1"/>
    <col min="42" max="42" width="9.21875" style="4" bestFit="1" customWidth="1"/>
    <col min="43" max="43" width="9.5546875" style="4" bestFit="1" customWidth="1"/>
    <col min="44" max="44" width="7.77734375" style="4" bestFit="1" customWidth="1"/>
    <col min="45" max="45" width="8.21875" style="4" bestFit="1" customWidth="1"/>
    <col min="46" max="46" width="7.21875" style="4" bestFit="1" customWidth="1"/>
    <col min="47" max="47" width="8.109375" style="4" bestFit="1" customWidth="1"/>
    <col min="48" max="48" width="7.6640625" style="4" bestFit="1" customWidth="1"/>
    <col min="49" max="49" width="8.6640625" style="4" bestFit="1" customWidth="1"/>
    <col min="50" max="50" width="8.21875" style="4" bestFit="1" customWidth="1"/>
    <col min="51" max="62" width="11.77734375" style="4" bestFit="1" customWidth="1"/>
    <col min="63" max="63" width="13.5546875" style="4" bestFit="1" customWidth="1"/>
    <col min="64" max="64" width="15.77734375" style="4" bestFit="1" customWidth="1"/>
    <col min="65" max="69" width="11.77734375" style="4" bestFit="1" customWidth="1"/>
    <col min="70" max="70" width="11.6640625" style="4" bestFit="1" customWidth="1"/>
    <col min="71" max="71" width="11.77734375" style="4" bestFit="1" customWidth="1"/>
    <col min="72" max="72" width="11.88671875" style="4" bestFit="1" customWidth="1"/>
    <col min="73" max="79" width="11.77734375" style="4" bestFit="1" customWidth="1"/>
    <col min="80" max="16384" width="8.77734375" style="4"/>
  </cols>
  <sheetData>
    <row r="1" spans="1:79" s="11" customFormat="1" x14ac:dyDescent="0.3">
      <c r="A1" s="16" t="s">
        <v>263</v>
      </c>
      <c r="B1" s="17" t="s">
        <v>264</v>
      </c>
      <c r="C1" s="17" t="s">
        <v>1</v>
      </c>
      <c r="D1" s="17" t="s">
        <v>399</v>
      </c>
      <c r="E1" s="17" t="s">
        <v>400</v>
      </c>
      <c r="F1" s="17" t="s">
        <v>401</v>
      </c>
      <c r="G1" s="17" t="s">
        <v>402</v>
      </c>
      <c r="H1" s="17" t="s">
        <v>403</v>
      </c>
      <c r="I1" s="17" t="s">
        <v>404</v>
      </c>
      <c r="J1" s="17" t="s">
        <v>405</v>
      </c>
      <c r="K1" s="17" t="s">
        <v>406</v>
      </c>
      <c r="L1" s="17" t="s">
        <v>407</v>
      </c>
      <c r="M1" s="17" t="s">
        <v>408</v>
      </c>
      <c r="N1" s="17" t="s">
        <v>409</v>
      </c>
      <c r="O1" s="17" t="s">
        <v>410</v>
      </c>
      <c r="P1" s="17" t="s">
        <v>411</v>
      </c>
      <c r="Q1" s="17" t="s">
        <v>412</v>
      </c>
      <c r="R1" s="17" t="s">
        <v>413</v>
      </c>
      <c r="S1" s="17" t="s">
        <v>414</v>
      </c>
      <c r="T1" s="17" t="s">
        <v>415</v>
      </c>
      <c r="U1" s="17" t="s">
        <v>416</v>
      </c>
      <c r="V1" s="17" t="s">
        <v>417</v>
      </c>
      <c r="W1" s="17" t="s">
        <v>418</v>
      </c>
      <c r="X1" s="17" t="s">
        <v>419</v>
      </c>
      <c r="Y1" s="17" t="s">
        <v>420</v>
      </c>
      <c r="Z1" s="17" t="s">
        <v>421</v>
      </c>
      <c r="AA1" s="17" t="s">
        <v>422</v>
      </c>
      <c r="AB1" s="17" t="s">
        <v>423</v>
      </c>
      <c r="AC1" s="17" t="s">
        <v>424</v>
      </c>
      <c r="AD1" s="17" t="s">
        <v>425</v>
      </c>
      <c r="AE1" s="17" t="s">
        <v>426</v>
      </c>
      <c r="AF1" s="17" t="s">
        <v>13</v>
      </c>
      <c r="AG1" s="17" t="s">
        <v>427</v>
      </c>
      <c r="AH1" s="17" t="s">
        <v>428</v>
      </c>
      <c r="AI1" s="17" t="s">
        <v>429</v>
      </c>
      <c r="AJ1" s="17" t="s">
        <v>430</v>
      </c>
      <c r="AK1" s="17" t="s">
        <v>431</v>
      </c>
      <c r="AL1" s="17" t="s">
        <v>432</v>
      </c>
      <c r="AM1" s="17" t="s">
        <v>266</v>
      </c>
      <c r="AN1" s="17" t="s">
        <v>433</v>
      </c>
      <c r="AO1" s="17" t="s">
        <v>434</v>
      </c>
      <c r="AP1" s="17" t="s">
        <v>435</v>
      </c>
      <c r="AQ1" s="17" t="s">
        <v>436</v>
      </c>
      <c r="AR1" s="17" t="s">
        <v>437</v>
      </c>
      <c r="AS1" s="17" t="s">
        <v>438</v>
      </c>
      <c r="AT1" s="17" t="s">
        <v>439</v>
      </c>
      <c r="AU1" s="17" t="s">
        <v>440</v>
      </c>
      <c r="AV1" s="17" t="s">
        <v>441</v>
      </c>
      <c r="AW1" s="17" t="s">
        <v>442</v>
      </c>
      <c r="AX1" s="17" t="s">
        <v>443</v>
      </c>
      <c r="AY1" s="17" t="s">
        <v>444</v>
      </c>
      <c r="AZ1" s="17" t="s">
        <v>445</v>
      </c>
      <c r="BA1" s="17" t="s">
        <v>446</v>
      </c>
      <c r="BB1" s="17" t="s">
        <v>447</v>
      </c>
      <c r="BC1" s="17" t="s">
        <v>448</v>
      </c>
      <c r="BD1" s="17" t="s">
        <v>449</v>
      </c>
      <c r="BE1" s="17" t="s">
        <v>450</v>
      </c>
      <c r="BF1" s="17" t="s">
        <v>451</v>
      </c>
      <c r="BG1" s="17" t="s">
        <v>452</v>
      </c>
      <c r="BH1" s="17" t="s">
        <v>453</v>
      </c>
      <c r="BI1" s="17" t="s">
        <v>454</v>
      </c>
      <c r="BJ1" s="17" t="s">
        <v>455</v>
      </c>
      <c r="BK1" s="17" t="s">
        <v>456</v>
      </c>
      <c r="BL1" s="17" t="s">
        <v>267</v>
      </c>
      <c r="BM1" s="17" t="s">
        <v>457</v>
      </c>
      <c r="BN1" s="17" t="s">
        <v>458</v>
      </c>
      <c r="BO1" s="17" t="s">
        <v>459</v>
      </c>
      <c r="BP1" s="17" t="s">
        <v>460</v>
      </c>
      <c r="BQ1" s="17" t="s">
        <v>461</v>
      </c>
      <c r="BR1" s="17" t="s">
        <v>462</v>
      </c>
      <c r="BS1" s="17" t="s">
        <v>463</v>
      </c>
      <c r="BT1" s="17" t="s">
        <v>464</v>
      </c>
      <c r="BU1" s="17" t="s">
        <v>465</v>
      </c>
      <c r="BV1" s="16" t="s">
        <v>268</v>
      </c>
      <c r="BW1" s="16" t="s">
        <v>269</v>
      </c>
      <c r="BX1" s="16" t="s">
        <v>270</v>
      </c>
      <c r="BY1" s="16" t="s">
        <v>271</v>
      </c>
      <c r="BZ1" s="16" t="s">
        <v>466</v>
      </c>
      <c r="CA1" s="16" t="s">
        <v>467</v>
      </c>
    </row>
    <row r="2" spans="1:79" x14ac:dyDescent="0.3">
      <c r="A2" s="18" t="s">
        <v>43</v>
      </c>
      <c r="B2" s="18" t="s">
        <v>64</v>
      </c>
      <c r="C2" s="18" t="s">
        <v>18</v>
      </c>
      <c r="D2" s="18">
        <v>37.565399999999997</v>
      </c>
      <c r="E2" s="18">
        <v>1.6E-2</v>
      </c>
      <c r="F2" s="18">
        <v>2.9899999999999999E-2</v>
      </c>
      <c r="G2" s="18">
        <v>0.2863</v>
      </c>
      <c r="H2" s="18">
        <v>22.517099999999999</v>
      </c>
      <c r="I2" s="18">
        <v>0.46050000000000002</v>
      </c>
      <c r="J2" s="18">
        <v>0.11609999999999999</v>
      </c>
      <c r="K2" s="18">
        <v>38.333199999999998</v>
      </c>
      <c r="L2" s="18">
        <v>0.40699999999999997</v>
      </c>
      <c r="M2" s="18">
        <v>2.2499999999999999E-2</v>
      </c>
      <c r="N2" s="18">
        <v>2.7099999999999999E-2</v>
      </c>
      <c r="O2" s="18">
        <v>99.781099999999995</v>
      </c>
      <c r="P2" s="18">
        <v>0.98527074420789951</v>
      </c>
      <c r="Q2" s="18">
        <v>3.1558177581505006E-4</v>
      </c>
      <c r="R2" s="18">
        <v>9.2426910330326202E-4</v>
      </c>
      <c r="S2" s="18">
        <v>5.9370122759159994E-3</v>
      </c>
      <c r="T2" s="18">
        <v>0.49390069171202344</v>
      </c>
      <c r="U2" s="18">
        <v>1.0230257319975821E-2</v>
      </c>
      <c r="V2" s="18">
        <v>2.4490021189602358E-3</v>
      </c>
      <c r="W2" s="18">
        <v>1.4985781063945565</v>
      </c>
      <c r="X2" s="18">
        <v>1.1437292829589663E-2</v>
      </c>
      <c r="Y2" s="18">
        <v>4.3571270552157491E-4</v>
      </c>
      <c r="Z2" s="18">
        <v>6.0174515324572058E-4</v>
      </c>
      <c r="AA2" s="18">
        <v>0.752117466855171</v>
      </c>
      <c r="AB2" s="18">
        <v>75.211746685517085</v>
      </c>
      <c r="AC2" s="18">
        <v>24.788253314482905</v>
      </c>
      <c r="AD2" s="18">
        <v>0.3295795458404927</v>
      </c>
      <c r="AE2" s="18">
        <v>1.1364811925534233</v>
      </c>
      <c r="AF2" s="18">
        <v>0.46805935080797334</v>
      </c>
      <c r="AG2" s="18">
        <v>180.76441499999999</v>
      </c>
      <c r="AH2" s="18">
        <v>3566.3766926896124</v>
      </c>
      <c r="AI2" s="18">
        <v>912.21051166252141</v>
      </c>
      <c r="AJ2" s="18">
        <v>231122.81538224936</v>
      </c>
      <c r="AK2" s="18">
        <v>175027.9044879076</v>
      </c>
      <c r="AL2" s="18">
        <v>2908.832833446862</v>
      </c>
      <c r="AM2" s="18" t="s">
        <v>468</v>
      </c>
      <c r="AN2" s="19">
        <v>3.6799999999999999E-2</v>
      </c>
      <c r="AO2" s="19">
        <v>0.85929999999999995</v>
      </c>
      <c r="AP2" s="19">
        <v>28.537199999999999</v>
      </c>
      <c r="AQ2" s="19">
        <v>27.055599999999998</v>
      </c>
      <c r="AR2" s="19">
        <v>31.558499999999999</v>
      </c>
      <c r="AS2" s="19">
        <v>0.35099999999999998</v>
      </c>
      <c r="AT2" s="19">
        <v>0.1144</v>
      </c>
      <c r="AU2" s="19">
        <v>9.7812999999999999</v>
      </c>
      <c r="AV2" s="19">
        <v>0.2044</v>
      </c>
      <c r="AW2" s="19">
        <v>0.13150000000000001</v>
      </c>
      <c r="AX2" s="19">
        <v>98.63000000000001</v>
      </c>
      <c r="AY2" s="18">
        <v>1.1343467267369912E-3</v>
      </c>
      <c r="AZ2" s="18">
        <v>1.0367380542306031</v>
      </c>
      <c r="BA2" s="18">
        <v>0.25852772601694163</v>
      </c>
      <c r="BB2" s="18">
        <v>1.9918983805400914E-2</v>
      </c>
      <c r="BC2" s="18">
        <v>0.6593776192580294</v>
      </c>
      <c r="BD2" s="18">
        <v>2.8360468397930737E-3</v>
      </c>
      <c r="BE2" s="18">
        <v>0.44939819254122543</v>
      </c>
      <c r="BF2" s="18">
        <v>0.5550030072963511</v>
      </c>
      <c r="BG2" s="18">
        <v>9.1641981968137824E-3</v>
      </c>
      <c r="BH2" s="18">
        <v>4.6518856579552724E-3</v>
      </c>
      <c r="BI2" s="18">
        <v>3.2499394301496094E-3</v>
      </c>
      <c r="BJ2" s="18">
        <v>0.44742896823888539</v>
      </c>
      <c r="BK2" s="18">
        <v>0.3558380708060474</v>
      </c>
      <c r="BL2" s="18">
        <v>38.875745891894127</v>
      </c>
      <c r="BM2" s="18">
        <v>0.38773598249742863</v>
      </c>
      <c r="BN2" s="18">
        <v>0.54355927423213257</v>
      </c>
      <c r="BO2" s="18">
        <v>0.1322633714581064</v>
      </c>
      <c r="BP2" s="18">
        <v>1.0210533305321388</v>
      </c>
      <c r="BQ2" s="18">
        <v>1.9789466694678617</v>
      </c>
      <c r="BR2" s="18">
        <v>3.0000000000000004</v>
      </c>
      <c r="BS2" s="18">
        <v>11.145019405177869</v>
      </c>
      <c r="BT2" s="18">
        <v>21.529687433476223</v>
      </c>
      <c r="BU2" s="18">
        <v>99.746206838654103</v>
      </c>
      <c r="BV2" s="18">
        <v>1.0477552107424695E-3</v>
      </c>
      <c r="BW2" s="18">
        <v>1140.8126292633792</v>
      </c>
      <c r="BX2" s="18">
        <v>1074.1066457834468</v>
      </c>
      <c r="BY2" s="18">
        <v>1214.4690749900587</v>
      </c>
      <c r="BZ2" s="18">
        <f>BY2-BW2</f>
        <v>73.656445726679522</v>
      </c>
      <c r="CA2" s="18">
        <f>BW2-BX2</f>
        <v>66.705983479932456</v>
      </c>
    </row>
    <row r="3" spans="1:79" x14ac:dyDescent="0.3">
      <c r="A3" s="18" t="s">
        <v>70</v>
      </c>
      <c r="B3" s="18" t="s">
        <v>84</v>
      </c>
      <c r="C3" s="18" t="s">
        <v>20</v>
      </c>
      <c r="D3" s="18">
        <v>39.620399999999997</v>
      </c>
      <c r="E3" s="18">
        <v>9.9000000000000008E-3</v>
      </c>
      <c r="F3" s="18">
        <v>3.4000000000000002E-2</v>
      </c>
      <c r="G3" s="18">
        <v>0.03</v>
      </c>
      <c r="H3" s="18">
        <v>13.4505</v>
      </c>
      <c r="I3" s="18">
        <v>0.22389999999999999</v>
      </c>
      <c r="J3" s="18">
        <v>0.2152</v>
      </c>
      <c r="K3" s="18">
        <v>46.493600000000001</v>
      </c>
      <c r="L3" s="18">
        <v>0.24049999999999999</v>
      </c>
      <c r="M3" s="18">
        <v>1.3100000000000001E-2</v>
      </c>
      <c r="N3" s="18">
        <v>1.4E-2</v>
      </c>
      <c r="O3" s="18">
        <v>100.34509999999999</v>
      </c>
      <c r="P3" s="18">
        <v>0.98706062273978412</v>
      </c>
      <c r="Q3" s="18">
        <v>1.8547463657158481E-4</v>
      </c>
      <c r="R3" s="18">
        <v>9.983057336985725E-4</v>
      </c>
      <c r="S3" s="18">
        <v>5.9091532705700118E-4</v>
      </c>
      <c r="T3" s="18">
        <v>0.28023540793401969</v>
      </c>
      <c r="U3" s="18">
        <v>4.7246366854053886E-3</v>
      </c>
      <c r="V3" s="18">
        <v>4.3117801547010101E-3</v>
      </c>
      <c r="W3" s="18">
        <v>1.7264534954365236</v>
      </c>
      <c r="X3" s="18">
        <v>6.4195016255408676E-3</v>
      </c>
      <c r="Y3" s="18">
        <v>2.4096080366083902E-4</v>
      </c>
      <c r="Z3" s="18">
        <v>2.9527640652161154E-4</v>
      </c>
      <c r="AA3" s="18">
        <v>0.86034935088178288</v>
      </c>
      <c r="AB3" s="18">
        <v>86.034935088178287</v>
      </c>
      <c r="AC3" s="18">
        <v>13.965064911821715</v>
      </c>
      <c r="AD3" s="18">
        <v>0.16231853836477872</v>
      </c>
      <c r="AE3" s="18">
        <v>0.55971909780958184</v>
      </c>
      <c r="AF3" s="18">
        <v>0.64114108842057971</v>
      </c>
      <c r="AG3" s="18">
        <v>105.2450594</v>
      </c>
      <c r="AH3" s="18">
        <v>1734.0102964021805</v>
      </c>
      <c r="AI3" s="18">
        <v>1690.850147371013</v>
      </c>
      <c r="AJ3" s="18">
        <v>280324.41145680897</v>
      </c>
      <c r="AK3" s="18">
        <v>104552.22161444418</v>
      </c>
      <c r="AL3" s="18">
        <v>1718.8557652186005</v>
      </c>
      <c r="AM3" s="18" t="s">
        <v>469</v>
      </c>
      <c r="AN3" s="19">
        <v>0.97829999999999995</v>
      </c>
      <c r="AO3" s="19">
        <v>1.0797000000000001</v>
      </c>
      <c r="AP3" s="19">
        <v>30.673400000000001</v>
      </c>
      <c r="AQ3" s="19">
        <v>25.028400000000001</v>
      </c>
      <c r="AR3" s="19">
        <v>25.191500000000001</v>
      </c>
      <c r="AS3" s="19">
        <v>0.23780000000000001</v>
      </c>
      <c r="AT3" s="19">
        <v>0.17899999999999999</v>
      </c>
      <c r="AU3" s="19">
        <v>15.315099999999999</v>
      </c>
      <c r="AV3" s="19">
        <v>7.1999999999999995E-2</v>
      </c>
      <c r="AW3" s="19">
        <v>7.3999999999999996E-2</v>
      </c>
      <c r="AX3" s="19">
        <v>98.8292</v>
      </c>
      <c r="AY3" s="18">
        <v>2.8750239902345279E-2</v>
      </c>
      <c r="AZ3" s="18">
        <v>1.0624072237834583</v>
      </c>
      <c r="BA3" s="18">
        <v>0.24908316480132697</v>
      </c>
      <c r="BB3" s="18">
        <v>2.3861452906162591E-2</v>
      </c>
      <c r="BC3" s="18">
        <v>0.58154260255450974</v>
      </c>
      <c r="BD3" s="18">
        <v>4.2306960182891895E-3</v>
      </c>
      <c r="BE3" s="18">
        <v>0.67085088170395013</v>
      </c>
      <c r="BF3" s="18">
        <v>0.37004855591980013</v>
      </c>
      <c r="BG3" s="18">
        <v>5.9193037026812967E-3</v>
      </c>
      <c r="BH3" s="18">
        <v>1.5622554637852197E-3</v>
      </c>
      <c r="BI3" s="18">
        <v>1.7436232436903243E-3</v>
      </c>
      <c r="BJ3" s="18">
        <v>0.64449154015821453</v>
      </c>
      <c r="BK3" s="18">
        <v>0.52004645678383365</v>
      </c>
      <c r="BL3" s="18">
        <v>35.374717235132607</v>
      </c>
      <c r="BM3" s="18">
        <v>0.33858147382900161</v>
      </c>
      <c r="BN3" s="18">
        <v>0.35155276959964415</v>
      </c>
      <c r="BO3" s="18">
        <v>0.1315788821257784</v>
      </c>
      <c r="BP3" s="18">
        <v>1.0526116928085061</v>
      </c>
      <c r="BQ3" s="18">
        <v>1.9473883071914933</v>
      </c>
      <c r="BR3" s="18">
        <v>2.9999999999999991</v>
      </c>
      <c r="BS3" s="18">
        <v>11.262807517196538</v>
      </c>
      <c r="BT3" s="18">
        <v>15.056696151177416</v>
      </c>
      <c r="BU3" s="18">
        <v>99.957203668373964</v>
      </c>
      <c r="BV3" s="18">
        <v>1.1084522746092707E-3</v>
      </c>
      <c r="BW3" s="18">
        <v>1157.2857989445499</v>
      </c>
      <c r="BX3" s="18">
        <v>1089.5944965534306</v>
      </c>
      <c r="BY3" s="18">
        <v>1232.0542518748953</v>
      </c>
      <c r="BZ3" s="18">
        <f t="shared" ref="BZ3:BZ26" si="0">BY3-BW3</f>
        <v>74.768452930345347</v>
      </c>
      <c r="CA3" s="18">
        <f t="shared" ref="CA3:CA26" si="1">BW3-BX3</f>
        <v>67.691302391119279</v>
      </c>
    </row>
    <row r="4" spans="1:79" x14ac:dyDescent="0.3">
      <c r="A4" s="18" t="s">
        <v>70</v>
      </c>
      <c r="B4" s="18" t="s">
        <v>85</v>
      </c>
      <c r="C4" s="18" t="s">
        <v>18</v>
      </c>
      <c r="D4" s="18">
        <v>40.196300000000001</v>
      </c>
      <c r="E4" s="18">
        <v>1.23E-2</v>
      </c>
      <c r="F4" s="18">
        <v>5.9200000000000003E-2</v>
      </c>
      <c r="G4" s="18">
        <v>6.8199999999999997E-2</v>
      </c>
      <c r="H4" s="18">
        <v>11.7576</v>
      </c>
      <c r="I4" s="18">
        <v>0.17680000000000001</v>
      </c>
      <c r="J4" s="18">
        <v>0.29920000000000002</v>
      </c>
      <c r="K4" s="18">
        <v>48.066200000000002</v>
      </c>
      <c r="L4" s="18">
        <v>0.1968</v>
      </c>
      <c r="M4" s="18">
        <v>1.24E-2</v>
      </c>
      <c r="N4" s="18">
        <v>3.0499999999999999E-2</v>
      </c>
      <c r="O4" s="18">
        <v>100.87549999999999</v>
      </c>
      <c r="P4" s="18">
        <v>0.98794044242616097</v>
      </c>
      <c r="Q4" s="18">
        <v>2.273391123234715E-4</v>
      </c>
      <c r="R4" s="18">
        <v>1.7148497300989364E-3</v>
      </c>
      <c r="S4" s="18">
        <v>1.3252813579004092E-3</v>
      </c>
      <c r="T4" s="18">
        <v>0.24167012930977452</v>
      </c>
      <c r="U4" s="18">
        <v>3.6805803162293853E-3</v>
      </c>
      <c r="V4" s="18">
        <v>5.9141950819686651E-3</v>
      </c>
      <c r="W4" s="18">
        <v>1.7608453428760968</v>
      </c>
      <c r="X4" s="18">
        <v>5.1824013146247877E-3</v>
      </c>
      <c r="Y4" s="18">
        <v>2.2501760959782176E-4</v>
      </c>
      <c r="Z4" s="18">
        <v>6.3462951309582012E-4</v>
      </c>
      <c r="AA4" s="18">
        <v>0.87931672305833597</v>
      </c>
      <c r="AB4" s="18">
        <v>87.931672305833587</v>
      </c>
      <c r="AC4" s="18">
        <v>12.068327694166397</v>
      </c>
      <c r="AD4" s="18">
        <v>0.13724665274409611</v>
      </c>
      <c r="AE4" s="18">
        <v>0.473264319807228</v>
      </c>
      <c r="AF4" s="18">
        <v>0.67876482621315837</v>
      </c>
      <c r="AG4" s="18">
        <v>99.621277599999999</v>
      </c>
      <c r="AH4" s="18">
        <v>1369.2408235993994</v>
      </c>
      <c r="AI4" s="18">
        <v>2350.8474167909253</v>
      </c>
      <c r="AJ4" s="18">
        <v>289806.10720540618</v>
      </c>
      <c r="AK4" s="18">
        <v>91393.122995724247</v>
      </c>
      <c r="AL4" s="18">
        <v>1406.5314536175492</v>
      </c>
      <c r="AM4" s="18" t="s">
        <v>470</v>
      </c>
      <c r="AN4" s="19">
        <v>7.8700000000000006E-2</v>
      </c>
      <c r="AO4" s="19">
        <v>0.73350000000000004</v>
      </c>
      <c r="AP4" s="19">
        <v>35.642699999999998</v>
      </c>
      <c r="AQ4" s="19">
        <v>25.168600000000001</v>
      </c>
      <c r="AR4" s="19">
        <v>20.439800000000002</v>
      </c>
      <c r="AS4" s="19">
        <v>0.18629999999999999</v>
      </c>
      <c r="AT4" s="19">
        <v>0.25040000000000001</v>
      </c>
      <c r="AU4" s="19">
        <v>16.206099999999999</v>
      </c>
      <c r="AV4" s="19">
        <v>9.2299999999999993E-2</v>
      </c>
      <c r="AW4" s="19">
        <v>9.8799999999999999E-2</v>
      </c>
      <c r="AX4" s="19">
        <v>98.897199999999984</v>
      </c>
      <c r="AY4" s="18">
        <v>2.2638111020400285E-3</v>
      </c>
      <c r="AZ4" s="18">
        <v>1.2083582894833489</v>
      </c>
      <c r="BA4" s="18">
        <v>0.18069665396837831</v>
      </c>
      <c r="BB4" s="18">
        <v>1.5866821443735194E-2</v>
      </c>
      <c r="BC4" s="18">
        <v>0.57240516094563176</v>
      </c>
      <c r="BD4" s="18">
        <v>5.792808196315587E-3</v>
      </c>
      <c r="BE4" s="18">
        <v>0.69483343145971976</v>
      </c>
      <c r="BF4" s="18">
        <v>0.31100503842282162</v>
      </c>
      <c r="BG4" s="18">
        <v>4.5390781614904332E-3</v>
      </c>
      <c r="BH4" s="18">
        <v>1.9602763054265833E-3</v>
      </c>
      <c r="BI4" s="18">
        <v>2.2786305110912902E-3</v>
      </c>
      <c r="BJ4" s="18">
        <v>0.69080021520837265</v>
      </c>
      <c r="BK4" s="18">
        <v>0.58559870457490226</v>
      </c>
      <c r="BL4" s="18">
        <v>32.143806680653796</v>
      </c>
      <c r="BM4" s="18">
        <v>0.36801733415989568</v>
      </c>
      <c r="BN4" s="18">
        <v>0.30546673332593122</v>
      </c>
      <c r="BO4" s="18">
        <v>9.212354284610634E-2</v>
      </c>
      <c r="BP4" s="18">
        <v>1.018130632545774</v>
      </c>
      <c r="BQ4" s="18">
        <v>1.9818693674542256</v>
      </c>
      <c r="BR4" s="18">
        <v>2.9999999999999996</v>
      </c>
      <c r="BS4" s="18">
        <v>8.3474987726532994</v>
      </c>
      <c r="BT4" s="18">
        <v>12.92832805484271</v>
      </c>
      <c r="BU4" s="18">
        <v>99.733226827495983</v>
      </c>
      <c r="BV4" s="18">
        <v>1.6609291664211748E-3</v>
      </c>
      <c r="BW4" s="18">
        <v>1242.0848510198439</v>
      </c>
      <c r="BX4" s="18">
        <v>1168.7278769809454</v>
      </c>
      <c r="BY4" s="18">
        <v>1323.3070107749452</v>
      </c>
      <c r="BZ4" s="18">
        <f t="shared" si="0"/>
        <v>81.222159755101302</v>
      </c>
      <c r="CA4" s="18">
        <f t="shared" si="1"/>
        <v>73.356974038898443</v>
      </c>
    </row>
    <row r="5" spans="1:79" x14ac:dyDescent="0.3">
      <c r="A5" s="18" t="s">
        <v>70</v>
      </c>
      <c r="B5" s="18" t="s">
        <v>71</v>
      </c>
      <c r="C5" s="18" t="s">
        <v>20</v>
      </c>
      <c r="D5" s="18">
        <v>39.550600000000003</v>
      </c>
      <c r="E5" s="18">
        <v>1.7600000000000001E-2</v>
      </c>
      <c r="F5" s="18">
        <v>4.0500000000000001E-2</v>
      </c>
      <c r="G5" s="18">
        <v>4.6199999999999998E-2</v>
      </c>
      <c r="H5" s="18">
        <v>13.43</v>
      </c>
      <c r="I5" s="18">
        <v>0.217</v>
      </c>
      <c r="J5" s="18">
        <v>0.24010000000000001</v>
      </c>
      <c r="K5" s="18">
        <v>46.510100000000001</v>
      </c>
      <c r="L5" s="18">
        <v>0.21440000000000001</v>
      </c>
      <c r="M5" s="18">
        <v>1.2999999999999999E-2</v>
      </c>
      <c r="N5" s="18">
        <v>2.3300000000000001E-2</v>
      </c>
      <c r="O5" s="18">
        <v>100.3028</v>
      </c>
      <c r="P5" s="18">
        <v>0.98583770214796695</v>
      </c>
      <c r="Q5" s="18">
        <v>3.2990536476692946E-4</v>
      </c>
      <c r="R5" s="18">
        <v>1.1897810500875218E-3</v>
      </c>
      <c r="S5" s="18">
        <v>9.104861660936672E-4</v>
      </c>
      <c r="T5" s="18">
        <v>0.27995483186562553</v>
      </c>
      <c r="U5" s="18">
        <v>4.5814339943174194E-3</v>
      </c>
      <c r="V5" s="18">
        <v>4.8131996703084873E-3</v>
      </c>
      <c r="W5" s="18">
        <v>1.7279706386340827</v>
      </c>
      <c r="X5" s="18">
        <v>5.7258292051998875E-3</v>
      </c>
      <c r="Y5" s="18">
        <v>2.3924663357102044E-4</v>
      </c>
      <c r="Z5" s="18">
        <v>4.9168165886201909E-4</v>
      </c>
      <c r="AA5" s="18">
        <v>0.86057508808035899</v>
      </c>
      <c r="AB5" s="18">
        <v>86.057508808035905</v>
      </c>
      <c r="AC5" s="18">
        <v>13.942491191964098</v>
      </c>
      <c r="AD5" s="18">
        <v>0.16201365093039011</v>
      </c>
      <c r="AE5" s="18">
        <v>0.55866776182893141</v>
      </c>
      <c r="AF5" s="18">
        <v>0.6415735440801098</v>
      </c>
      <c r="AG5" s="18">
        <v>104.44166199999999</v>
      </c>
      <c r="AH5" s="18">
        <v>1680.5727303227923</v>
      </c>
      <c r="AI5" s="18">
        <v>1886.4921950919156</v>
      </c>
      <c r="AJ5" s="18">
        <v>280423.89510163403</v>
      </c>
      <c r="AK5" s="18">
        <v>104392.87285097099</v>
      </c>
      <c r="AL5" s="18">
        <v>1532.3188193882243</v>
      </c>
      <c r="AM5" s="18" t="s">
        <v>471</v>
      </c>
      <c r="AN5" s="19">
        <v>3.1153</v>
      </c>
      <c r="AO5" s="19">
        <v>0.8468</v>
      </c>
      <c r="AP5" s="19">
        <v>39.539099999999998</v>
      </c>
      <c r="AQ5" s="19">
        <v>19.752300000000002</v>
      </c>
      <c r="AR5" s="19">
        <v>21.409600000000001</v>
      </c>
      <c r="AS5" s="19">
        <v>0.19969999999999999</v>
      </c>
      <c r="AT5" s="19">
        <v>0.24210000000000001</v>
      </c>
      <c r="AU5" s="19">
        <v>16.7454</v>
      </c>
      <c r="AV5" s="19">
        <v>6.88E-2</v>
      </c>
      <c r="AW5" s="19">
        <v>8.6300000000000002E-2</v>
      </c>
      <c r="AX5" s="19">
        <v>102.00539999999998</v>
      </c>
      <c r="AY5" s="18">
        <v>8.549355443581573E-2</v>
      </c>
      <c r="AZ5" s="18">
        <v>1.2788510234428501</v>
      </c>
      <c r="BA5" s="18">
        <v>8.4732940385896072E-2</v>
      </c>
      <c r="BB5" s="18">
        <v>1.7475866197972676E-2</v>
      </c>
      <c r="BC5" s="18">
        <v>0.4285783224046173</v>
      </c>
      <c r="BD5" s="18">
        <v>5.3433996682549223E-3</v>
      </c>
      <c r="BE5" s="18">
        <v>0.68496087145252704</v>
      </c>
      <c r="BF5" s="18">
        <v>0.4066291647657661</v>
      </c>
      <c r="BG5" s="18">
        <v>4.6419548982747673E-3</v>
      </c>
      <c r="BH5" s="18">
        <v>1.3940298489659292E-3</v>
      </c>
      <c r="BI5" s="18">
        <v>1.898872499059468E-3</v>
      </c>
      <c r="BJ5" s="18">
        <v>0.62748912020625158</v>
      </c>
      <c r="BK5" s="18">
        <v>0.58228980056980018</v>
      </c>
      <c r="BL5" s="18">
        <v>25.100793977035476</v>
      </c>
      <c r="BM5" s="18">
        <v>0.76283355231777095</v>
      </c>
      <c r="BN5" s="18">
        <v>0.36866766853074562</v>
      </c>
      <c r="BO5" s="18">
        <v>4.727972518827054E-2</v>
      </c>
      <c r="BP5" s="18">
        <v>1.1029694206337888</v>
      </c>
      <c r="BQ5" s="18">
        <v>1.8970305793662112</v>
      </c>
      <c r="BR5" s="18">
        <v>3</v>
      </c>
      <c r="BS5" s="18">
        <v>4.1028957806701536</v>
      </c>
      <c r="BT5" s="18">
        <v>17.717621433753123</v>
      </c>
      <c r="BU5" s="18">
        <v>102.41631721442326</v>
      </c>
      <c r="BV5" s="18">
        <v>1.0243025258541546E-3</v>
      </c>
      <c r="BW5" s="18">
        <v>1161.3891443038956</v>
      </c>
      <c r="BX5" s="18">
        <v>1093.7745266625996</v>
      </c>
      <c r="BY5" s="18">
        <v>1236.0417508594628</v>
      </c>
      <c r="BZ5" s="18">
        <f t="shared" si="0"/>
        <v>74.652606555567218</v>
      </c>
      <c r="CA5" s="18">
        <f t="shared" si="1"/>
        <v>67.614617641296036</v>
      </c>
    </row>
    <row r="6" spans="1:79" x14ac:dyDescent="0.3">
      <c r="A6" s="18" t="s">
        <v>70</v>
      </c>
      <c r="B6" s="18" t="s">
        <v>86</v>
      </c>
      <c r="C6" s="18" t="s">
        <v>18</v>
      </c>
      <c r="D6" s="18">
        <v>40.198700000000002</v>
      </c>
      <c r="E6" s="18">
        <v>1.1299999999999999E-2</v>
      </c>
      <c r="F6" s="18">
        <v>4.4699999999999997E-2</v>
      </c>
      <c r="G6" s="18">
        <v>8.0299999999999996E-2</v>
      </c>
      <c r="H6" s="18">
        <v>12.338900000000001</v>
      </c>
      <c r="I6" s="18">
        <v>0.1953</v>
      </c>
      <c r="J6" s="18">
        <v>0.27200000000000002</v>
      </c>
      <c r="K6" s="18">
        <v>47.590200000000003</v>
      </c>
      <c r="L6" s="18">
        <v>0.19400000000000001</v>
      </c>
      <c r="M6" s="18">
        <v>1.3299999999999999E-2</v>
      </c>
      <c r="N6" s="18">
        <v>2.4799999999999999E-2</v>
      </c>
      <c r="O6" s="18">
        <v>100.96350000000001</v>
      </c>
      <c r="P6" s="18">
        <v>0.98953126627457977</v>
      </c>
      <c r="Q6" s="18">
        <v>2.0918007740708646E-4</v>
      </c>
      <c r="R6" s="18">
        <v>1.2968349706830686E-3</v>
      </c>
      <c r="S6" s="18">
        <v>1.5628312512991033E-3</v>
      </c>
      <c r="T6" s="18">
        <v>0.25401160886252955</v>
      </c>
      <c r="U6" s="18">
        <v>4.0720125630069014E-3</v>
      </c>
      <c r="V6" s="18">
        <v>5.3848770044899906E-3</v>
      </c>
      <c r="W6" s="18">
        <v>1.7461107304138441</v>
      </c>
      <c r="X6" s="18">
        <v>5.11658866159183E-3</v>
      </c>
      <c r="Y6" s="18">
        <v>2.4172373159356554E-4</v>
      </c>
      <c r="Z6" s="18">
        <v>5.1682669039878845E-4</v>
      </c>
      <c r="AA6" s="18">
        <v>0.87300196399264818</v>
      </c>
      <c r="AB6" s="18">
        <v>87.300196399264806</v>
      </c>
      <c r="AC6" s="18">
        <v>12.699803600735176</v>
      </c>
      <c r="AD6" s="18">
        <v>0.14547279530338061</v>
      </c>
      <c r="AE6" s="18">
        <v>0.50163032863234702</v>
      </c>
      <c r="AF6" s="18">
        <v>0.66594286285545301</v>
      </c>
      <c r="AG6" s="18">
        <v>106.85185419999999</v>
      </c>
      <c r="AH6" s="18">
        <v>1512.515457290513</v>
      </c>
      <c r="AI6" s="18">
        <v>2137.1340152644775</v>
      </c>
      <c r="AJ6" s="18">
        <v>286936.15478499903</v>
      </c>
      <c r="AK6" s="18">
        <v>95911.632078990777</v>
      </c>
      <c r="AL6" s="18">
        <v>1386.5198272449418</v>
      </c>
      <c r="AM6" s="18" t="s">
        <v>472</v>
      </c>
      <c r="AN6" s="19">
        <v>9.3200000000000005E-2</v>
      </c>
      <c r="AO6" s="19">
        <v>0.73470000000000002</v>
      </c>
      <c r="AP6" s="19">
        <v>36.223100000000002</v>
      </c>
      <c r="AQ6" s="19">
        <v>23.699400000000001</v>
      </c>
      <c r="AR6" s="19">
        <v>20.372</v>
      </c>
      <c r="AS6" s="19">
        <v>0.18379999999999999</v>
      </c>
      <c r="AT6" s="19">
        <v>0.2467</v>
      </c>
      <c r="AU6" s="19">
        <v>16.335000000000001</v>
      </c>
      <c r="AV6" s="19">
        <v>9.1800000000000007E-2</v>
      </c>
      <c r="AW6" s="19">
        <v>9.5000000000000001E-2</v>
      </c>
      <c r="AX6" s="19">
        <v>98.074700000000007</v>
      </c>
      <c r="AY6" s="18">
        <v>2.6895499294492058E-3</v>
      </c>
      <c r="AZ6" s="18">
        <v>1.2319951296004399</v>
      </c>
      <c r="BA6" s="18">
        <v>0.18781013527010249</v>
      </c>
      <c r="BB6" s="18">
        <v>1.5944029959141931E-2</v>
      </c>
      <c r="BC6" s="18">
        <v>0.54072951903913147</v>
      </c>
      <c r="BD6" s="18">
        <v>5.7256160224408749E-3</v>
      </c>
      <c r="BE6" s="18">
        <v>0.70261849269846255</v>
      </c>
      <c r="BF6" s="18">
        <v>0.30384091837833554</v>
      </c>
      <c r="BG6" s="18">
        <v>4.4926083399849425E-3</v>
      </c>
      <c r="BH6" s="18">
        <v>1.9559444493673275E-3</v>
      </c>
      <c r="BI6" s="18">
        <v>2.1980563131445007E-3</v>
      </c>
      <c r="BJ6" s="18">
        <v>0.6981091189228783</v>
      </c>
      <c r="BK6" s="18">
        <v>0.58832488431750751</v>
      </c>
      <c r="BL6" s="18">
        <v>30.50273596940729</v>
      </c>
      <c r="BM6" s="18">
        <v>0.34584085006820786</v>
      </c>
      <c r="BN6" s="18">
        <v>0.29828284122693749</v>
      </c>
      <c r="BO6" s="18">
        <v>9.579535992499652E-2</v>
      </c>
      <c r="BP6" s="18">
        <v>1.0186335798885913</v>
      </c>
      <c r="BQ6" s="18">
        <v>1.9813664201114096</v>
      </c>
      <c r="BR6" s="18">
        <v>3.0000000000000009</v>
      </c>
      <c r="BS6" s="18">
        <v>8.6482260558538986</v>
      </c>
      <c r="BT6" s="18">
        <v>12.58991950341591</v>
      </c>
      <c r="BU6" s="18">
        <v>98.940845559269832</v>
      </c>
      <c r="BV6" s="18">
        <v>1.2340191756089346E-3</v>
      </c>
      <c r="BW6" s="18">
        <v>1186.3676973928089</v>
      </c>
      <c r="BX6" s="18">
        <v>1116.8857788357027</v>
      </c>
      <c r="BY6" s="18">
        <v>1263.1621316909059</v>
      </c>
      <c r="BZ6" s="18">
        <f t="shared" si="0"/>
        <v>76.79443429809703</v>
      </c>
      <c r="CA6" s="18">
        <f t="shared" si="1"/>
        <v>69.481918557106155</v>
      </c>
    </row>
    <row r="7" spans="1:79" x14ac:dyDescent="0.3">
      <c r="A7" s="18" t="s">
        <v>70</v>
      </c>
      <c r="B7" s="18" t="s">
        <v>90</v>
      </c>
      <c r="C7" s="18" t="s">
        <v>20</v>
      </c>
      <c r="D7" s="18">
        <v>40.252299999999998</v>
      </c>
      <c r="E7" s="18">
        <v>1.2E-2</v>
      </c>
      <c r="F7" s="18">
        <v>4.7100000000000003E-2</v>
      </c>
      <c r="G7" s="18">
        <v>8.1600000000000006E-2</v>
      </c>
      <c r="H7" s="18">
        <v>12.377000000000001</v>
      </c>
      <c r="I7" s="18">
        <v>0.18290000000000001</v>
      </c>
      <c r="J7" s="18">
        <v>0.28620000000000001</v>
      </c>
      <c r="K7" s="18">
        <v>47.502600000000001</v>
      </c>
      <c r="L7" s="18">
        <v>0.18809999999999999</v>
      </c>
      <c r="M7" s="18">
        <v>8.2000000000000007E-3</v>
      </c>
      <c r="N7" s="18">
        <v>9.1999999999999998E-3</v>
      </c>
      <c r="O7" s="18">
        <v>100.94720000000002</v>
      </c>
      <c r="P7" s="18">
        <v>0.99101446861375853</v>
      </c>
      <c r="Q7" s="18">
        <v>2.2217485406786112E-4</v>
      </c>
      <c r="R7" s="18">
        <v>1.3666895662962791E-3</v>
      </c>
      <c r="S7" s="18">
        <v>1.5883948934252486E-3</v>
      </c>
      <c r="T7" s="18">
        <v>0.25483806177385715</v>
      </c>
      <c r="U7" s="18">
        <v>3.8141024383271634E-3</v>
      </c>
      <c r="V7" s="18">
        <v>5.6669358325753347E-3</v>
      </c>
      <c r="W7" s="18">
        <v>1.7431847336100261</v>
      </c>
      <c r="X7" s="18">
        <v>4.9618011035842289E-3</v>
      </c>
      <c r="Y7" s="18">
        <v>1.4905731127658146E-4</v>
      </c>
      <c r="Z7" s="18">
        <v>1.9175772204767965E-4</v>
      </c>
      <c r="AA7" s="18">
        <v>0.87245487771079466</v>
      </c>
      <c r="AB7" s="18">
        <v>87.245487771079468</v>
      </c>
      <c r="AC7" s="18">
        <v>12.754512228920527</v>
      </c>
      <c r="AD7" s="18">
        <v>0.14619108167962414</v>
      </c>
      <c r="AE7" s="18">
        <v>0.50410717820560047</v>
      </c>
      <c r="AF7" s="18">
        <v>0.66484623867894832</v>
      </c>
      <c r="AG7" s="18">
        <v>65.878586800000008</v>
      </c>
      <c r="AH7" s="18">
        <v>1416.4827298434964</v>
      </c>
      <c r="AI7" s="18">
        <v>2248.7049822378435</v>
      </c>
      <c r="AJ7" s="18">
        <v>286407.98707065522</v>
      </c>
      <c r="AK7" s="18">
        <v>96207.787585738508</v>
      </c>
      <c r="AL7" s="18">
        <v>1344.3524716740903</v>
      </c>
      <c r="AM7" s="18" t="s">
        <v>473</v>
      </c>
      <c r="AN7" s="19">
        <v>0.10680000000000001</v>
      </c>
      <c r="AO7" s="19">
        <v>0.77249999999999996</v>
      </c>
      <c r="AP7" s="19">
        <v>33.4634</v>
      </c>
      <c r="AQ7" s="19">
        <v>26.4541</v>
      </c>
      <c r="AR7" s="19">
        <v>21.722899999999999</v>
      </c>
      <c r="AS7" s="19">
        <v>0.2152</v>
      </c>
      <c r="AT7" s="19">
        <v>0.22739999999999999</v>
      </c>
      <c r="AU7" s="19">
        <v>15.5463</v>
      </c>
      <c r="AV7" s="19">
        <v>9.2600000000000002E-2</v>
      </c>
      <c r="AW7" s="19">
        <v>9.9900000000000003E-2</v>
      </c>
      <c r="AX7" s="19">
        <v>98.701100000000011</v>
      </c>
      <c r="AY7" s="18">
        <v>3.1138490899835897E-3</v>
      </c>
      <c r="AZ7" s="18">
        <v>1.1498893469752658</v>
      </c>
      <c r="BA7" s="18">
        <v>0.19785734632976038</v>
      </c>
      <c r="BB7" s="18">
        <v>1.6937494205793695E-2</v>
      </c>
      <c r="BC7" s="18">
        <v>0.60981531672698153</v>
      </c>
      <c r="BD7" s="18">
        <v>5.3321964332105629E-3</v>
      </c>
      <c r="BE7" s="18">
        <v>0.67560070028504082</v>
      </c>
      <c r="BF7" s="18">
        <v>0.33181063366659957</v>
      </c>
      <c r="BG7" s="18">
        <v>5.3144451438738669E-3</v>
      </c>
      <c r="BH7" s="18">
        <v>1.9933677670503857E-3</v>
      </c>
      <c r="BI7" s="18">
        <v>2.3353033764395379E-3</v>
      </c>
      <c r="BJ7" s="18">
        <v>0.67063043417920509</v>
      </c>
      <c r="BK7" s="18">
        <v>0.56053949740675624</v>
      </c>
      <c r="BL7" s="18">
        <v>34.654412715142179</v>
      </c>
      <c r="BM7" s="18">
        <v>0.35525836225152507</v>
      </c>
      <c r="BN7" s="18">
        <v>0.32528816892150053</v>
      </c>
      <c r="BO7" s="18">
        <v>0.10107334802973891</v>
      </c>
      <c r="BP7" s="18">
        <v>1.0200513432957752</v>
      </c>
      <c r="BQ7" s="18">
        <v>1.9799486567042244</v>
      </c>
      <c r="BR7" s="18">
        <v>2.9999999999999996</v>
      </c>
      <c r="BS7" s="18">
        <v>9.0177372680094461</v>
      </c>
      <c r="BT7" s="18">
        <v>13.608315938082024</v>
      </c>
      <c r="BU7" s="18">
        <v>99.604253206091485</v>
      </c>
      <c r="BV7" s="18">
        <v>1.4075079041579756E-3</v>
      </c>
      <c r="BW7" s="18">
        <v>1203.8892685397029</v>
      </c>
      <c r="BX7" s="18">
        <v>1133.0667100624019</v>
      </c>
      <c r="BY7" s="18">
        <v>1282.2248122389447</v>
      </c>
      <c r="BZ7" s="18">
        <f t="shared" si="0"/>
        <v>78.335543699241725</v>
      </c>
      <c r="CA7" s="18">
        <f t="shared" si="1"/>
        <v>70.822558477301072</v>
      </c>
    </row>
    <row r="8" spans="1:79" x14ac:dyDescent="0.3">
      <c r="A8" s="18" t="s">
        <v>70</v>
      </c>
      <c r="B8" s="18" t="s">
        <v>92</v>
      </c>
      <c r="C8" s="18" t="s">
        <v>18</v>
      </c>
      <c r="D8" s="18">
        <v>39.824800000000003</v>
      </c>
      <c r="E8" s="18">
        <v>1.2999999999999999E-2</v>
      </c>
      <c r="F8" s="18">
        <v>4.0599999999999997E-2</v>
      </c>
      <c r="G8" s="18">
        <v>5.4800000000000001E-2</v>
      </c>
      <c r="H8" s="18">
        <v>12.536099999999999</v>
      </c>
      <c r="I8" s="18">
        <v>0.2011</v>
      </c>
      <c r="J8" s="18">
        <v>0.25540000000000002</v>
      </c>
      <c r="K8" s="18">
        <v>47.545000000000002</v>
      </c>
      <c r="L8" s="18">
        <v>0.20799999999999999</v>
      </c>
      <c r="M8" s="18">
        <v>1.04E-2</v>
      </c>
      <c r="N8" s="18">
        <v>1.9E-2</v>
      </c>
      <c r="O8" s="18">
        <v>100.70820000000001</v>
      </c>
      <c r="P8" s="18">
        <v>0.98452632935044249</v>
      </c>
      <c r="Q8" s="18">
        <v>2.4168040892939626E-4</v>
      </c>
      <c r="R8" s="18">
        <v>1.1829310803791466E-3</v>
      </c>
      <c r="S8" s="18">
        <v>1.0711081384516886E-3</v>
      </c>
      <c r="T8" s="18">
        <v>0.25917659949903499</v>
      </c>
      <c r="U8" s="18">
        <v>4.210902205559218E-3</v>
      </c>
      <c r="V8" s="18">
        <v>5.0778982681714225E-3</v>
      </c>
      <c r="W8" s="18">
        <v>1.7519242410632188</v>
      </c>
      <c r="X8" s="18">
        <v>5.5093241816333398E-3</v>
      </c>
      <c r="Y8" s="18">
        <v>1.8982666037811087E-4</v>
      </c>
      <c r="Z8" s="18">
        <v>3.9765191000561844E-4</v>
      </c>
      <c r="AA8" s="18">
        <v>0.87112699956578221</v>
      </c>
      <c r="AB8" s="18">
        <v>87.112699956578226</v>
      </c>
      <c r="AC8" s="18">
        <v>12.887300043421773</v>
      </c>
      <c r="AD8" s="18">
        <v>0.14793824608634004</v>
      </c>
      <c r="AE8" s="18">
        <v>0.51013188305634505</v>
      </c>
      <c r="AF8" s="18">
        <v>0.66219381977162628</v>
      </c>
      <c r="AG8" s="18">
        <v>83.553329599999998</v>
      </c>
      <c r="AH8" s="18">
        <v>1557.4339910963756</v>
      </c>
      <c r="AI8" s="18">
        <v>2006.7059834505426</v>
      </c>
      <c r="AJ8" s="18">
        <v>286663.6298912965</v>
      </c>
      <c r="AK8" s="18">
        <v>97444.489452498688</v>
      </c>
      <c r="AL8" s="18">
        <v>1486.5779591079788</v>
      </c>
      <c r="AM8" s="18" t="s">
        <v>474</v>
      </c>
      <c r="AN8" s="19">
        <v>0.14149999999999999</v>
      </c>
      <c r="AO8" s="19">
        <v>0.8669</v>
      </c>
      <c r="AP8" s="19">
        <v>32.6676</v>
      </c>
      <c r="AQ8" s="19">
        <v>24.396100000000001</v>
      </c>
      <c r="AR8" s="19">
        <v>24.142299999999999</v>
      </c>
      <c r="AS8" s="19">
        <v>0.19869999999999999</v>
      </c>
      <c r="AT8" s="19">
        <v>0.1983</v>
      </c>
      <c r="AU8" s="19">
        <v>14.763500000000001</v>
      </c>
      <c r="AV8" s="19">
        <v>7.9100000000000004E-2</v>
      </c>
      <c r="AW8" s="19">
        <v>8.3199999999999996E-2</v>
      </c>
      <c r="AX8" s="19">
        <v>97.537200000000027</v>
      </c>
      <c r="AY8" s="18">
        <v>4.1933539589510916E-3</v>
      </c>
      <c r="AZ8" s="18">
        <v>1.1409903972251656</v>
      </c>
      <c r="BA8" s="18">
        <v>0.23839060390531586</v>
      </c>
      <c r="BB8" s="18">
        <v>1.9319614166484998E-2</v>
      </c>
      <c r="BC8" s="18">
        <v>0.57161618438506345</v>
      </c>
      <c r="BD8" s="18">
        <v>4.7262552003817541E-3</v>
      </c>
      <c r="BE8" s="18">
        <v>0.65212545037623004</v>
      </c>
      <c r="BF8" s="18">
        <v>0.35994291517353949</v>
      </c>
      <c r="BG8" s="18">
        <v>4.9876078871569146E-3</v>
      </c>
      <c r="BH8" s="18">
        <v>1.7307394881273129E-3</v>
      </c>
      <c r="BI8" s="18">
        <v>1.9768782335832093E-3</v>
      </c>
      <c r="BJ8" s="18">
        <v>0.64434920858531775</v>
      </c>
      <c r="BK8" s="18">
        <v>0.52150887498564458</v>
      </c>
      <c r="BL8" s="18">
        <v>33.376969966308188</v>
      </c>
      <c r="BM8" s="18">
        <v>0.31810205834257566</v>
      </c>
      <c r="BN8" s="18">
        <v>0.35167401526213693</v>
      </c>
      <c r="BO8" s="18">
        <v>0.12218910702442756</v>
      </c>
      <c r="BP8" s="18">
        <v>1.0235129681254356</v>
      </c>
      <c r="BQ8" s="18">
        <v>1.9764870318745644</v>
      </c>
      <c r="BR8" s="18">
        <v>3</v>
      </c>
      <c r="BS8" s="18">
        <v>10.689459777654562</v>
      </c>
      <c r="BT8" s="18">
        <v>14.523421409471284</v>
      </c>
      <c r="BU8" s="18">
        <v>98.607781187125866</v>
      </c>
      <c r="BV8" s="18">
        <v>1.2428216336676093E-3</v>
      </c>
      <c r="BW8" s="18">
        <v>1182.3254713947201</v>
      </c>
      <c r="BX8" s="18">
        <v>1113.0154960694415</v>
      </c>
      <c r="BY8" s="18">
        <v>1258.9322531872119</v>
      </c>
      <c r="BZ8" s="18">
        <f t="shared" si="0"/>
        <v>76.606781792491802</v>
      </c>
      <c r="CA8" s="18">
        <f t="shared" si="1"/>
        <v>69.309975325278629</v>
      </c>
    </row>
    <row r="9" spans="1:79" x14ac:dyDescent="0.3">
      <c r="A9" s="18" t="s">
        <v>17</v>
      </c>
      <c r="B9" s="18" t="s">
        <v>288</v>
      </c>
      <c r="C9" s="18" t="s">
        <v>18</v>
      </c>
      <c r="D9" s="18">
        <v>39.8217</v>
      </c>
      <c r="E9" s="18">
        <v>1.32E-2</v>
      </c>
      <c r="F9" s="18">
        <v>5.1400000000000001E-2</v>
      </c>
      <c r="G9" s="18">
        <v>4.5699999999999998E-2</v>
      </c>
      <c r="H9" s="18">
        <v>11.273999999999999</v>
      </c>
      <c r="I9" s="18">
        <v>0.1757</v>
      </c>
      <c r="J9" s="18">
        <v>0.28739999999999999</v>
      </c>
      <c r="K9" s="18">
        <v>48.1648</v>
      </c>
      <c r="L9" s="18">
        <v>0.21210000000000001</v>
      </c>
      <c r="M9" s="18">
        <v>1.1900000000000001E-2</v>
      </c>
      <c r="N9" s="18">
        <v>2.4299999999999999E-2</v>
      </c>
      <c r="O9" s="18">
        <v>100.0822</v>
      </c>
      <c r="P9" s="18">
        <v>0.98510921146876484</v>
      </c>
      <c r="Q9" s="18">
        <v>2.4556297047409893E-4</v>
      </c>
      <c r="R9" s="18">
        <v>1.4986057004530763E-3</v>
      </c>
      <c r="S9" s="18">
        <v>8.9384005600055849E-4</v>
      </c>
      <c r="T9" s="18">
        <v>0.23323956475916699</v>
      </c>
      <c r="U9" s="18">
        <v>3.6815075762232116E-3</v>
      </c>
      <c r="V9" s="18">
        <v>5.7179548129676332E-3</v>
      </c>
      <c r="W9" s="18">
        <v>1.775951427789223</v>
      </c>
      <c r="X9" s="18">
        <v>5.6216850865908486E-3</v>
      </c>
      <c r="Y9" s="18">
        <v>2.1735101947590972E-4</v>
      </c>
      <c r="Z9" s="18">
        <v>5.0891657727752113E-4</v>
      </c>
      <c r="AA9" s="18">
        <v>0.88391369181715584</v>
      </c>
      <c r="AB9" s="18">
        <v>88.391369181715589</v>
      </c>
      <c r="AC9" s="18">
        <v>11.608630818284418</v>
      </c>
      <c r="AD9" s="18">
        <v>0.13133217559306401</v>
      </c>
      <c r="AE9" s="18">
        <v>0.45286957101056557</v>
      </c>
      <c r="AF9" s="18">
        <v>0.6882930305329712</v>
      </c>
      <c r="AG9" s="18">
        <v>95.604290600000013</v>
      </c>
      <c r="AH9" s="18">
        <v>1360.7217913258737</v>
      </c>
      <c r="AI9" s="18">
        <v>2258.1335146581282</v>
      </c>
      <c r="AJ9" s="18">
        <v>290400.59734963335</v>
      </c>
      <c r="AK9" s="18">
        <v>87634.046799839678</v>
      </c>
      <c r="AL9" s="18">
        <v>1515.8806977250113</v>
      </c>
      <c r="AM9" s="18" t="s">
        <v>475</v>
      </c>
      <c r="AN9" s="19">
        <v>9.1499999999999998E-2</v>
      </c>
      <c r="AO9" s="19">
        <v>0.78129999999999999</v>
      </c>
      <c r="AP9" s="19">
        <v>38.488</v>
      </c>
      <c r="AQ9" s="19">
        <v>20.307200000000002</v>
      </c>
      <c r="AR9" s="19">
        <v>21.003599999999999</v>
      </c>
      <c r="AS9" s="19">
        <v>0.1852</v>
      </c>
      <c r="AT9" s="19">
        <v>0.1971</v>
      </c>
      <c r="AU9" s="19">
        <v>16.1434</v>
      </c>
      <c r="AV9" s="19">
        <v>0.10150000000000001</v>
      </c>
      <c r="AW9" s="19">
        <v>0.1048</v>
      </c>
      <c r="AX9" s="19">
        <v>97.403599999999997</v>
      </c>
      <c r="AY9" s="18">
        <v>2.6344188929029767E-3</v>
      </c>
      <c r="AZ9" s="18">
        <v>1.3060167880467866</v>
      </c>
      <c r="BA9" s="18">
        <v>0.19019558808953185</v>
      </c>
      <c r="BB9" s="18">
        <v>1.6916321316287047E-2</v>
      </c>
      <c r="BC9" s="18">
        <v>0.46226691694270489</v>
      </c>
      <c r="BD9" s="18">
        <v>4.5639379774172406E-3</v>
      </c>
      <c r="BE9" s="18">
        <v>0.69278022840059994</v>
      </c>
      <c r="BF9" s="18">
        <v>0.31553251178073449</v>
      </c>
      <c r="BG9" s="18">
        <v>4.5164174199359359E-3</v>
      </c>
      <c r="BH9" s="18">
        <v>2.1576446305014907E-3</v>
      </c>
      <c r="BI9" s="18">
        <v>2.4192265025972546E-3</v>
      </c>
      <c r="BJ9" s="18">
        <v>0.68706880394669079</v>
      </c>
      <c r="BK9" s="18">
        <v>0.57803538954134792</v>
      </c>
      <c r="BL9" s="18">
        <v>26.142123893261349</v>
      </c>
      <c r="BM9" s="18">
        <v>0.36178805678147918</v>
      </c>
      <c r="BN9" s="18">
        <v>0.30948191133282327</v>
      </c>
      <c r="BO9" s="18">
        <v>9.7113913208914174E-2</v>
      </c>
      <c r="BP9" s="18">
        <v>1.019550740209189</v>
      </c>
      <c r="BQ9" s="18">
        <v>1.9804492597908108</v>
      </c>
      <c r="BR9" s="18">
        <v>3</v>
      </c>
      <c r="BS9" s="18">
        <v>8.7782593269901845</v>
      </c>
      <c r="BT9" s="18">
        <v>13.104509451102144</v>
      </c>
      <c r="BU9" s="18">
        <v>98.282768778092333</v>
      </c>
      <c r="BV9" s="18">
        <v>1.335481188942008E-3</v>
      </c>
      <c r="BW9" s="18">
        <v>1210.0506074211669</v>
      </c>
      <c r="BX9" s="18">
        <v>1139.1180468394386</v>
      </c>
      <c r="BY9" s="18">
        <v>1288.486124457814</v>
      </c>
      <c r="BZ9" s="18">
        <f t="shared" si="0"/>
        <v>78.43551703664707</v>
      </c>
      <c r="CA9" s="18">
        <f t="shared" si="1"/>
        <v>70.932560581728239</v>
      </c>
    </row>
    <row r="10" spans="1:79" x14ac:dyDescent="0.3">
      <c r="A10" s="18" t="s">
        <v>17</v>
      </c>
      <c r="B10" s="18" t="s">
        <v>21</v>
      </c>
      <c r="C10" s="18" t="s">
        <v>18</v>
      </c>
      <c r="D10" s="18">
        <v>39.539900000000003</v>
      </c>
      <c r="E10" s="18">
        <v>1.5599999999999999E-2</v>
      </c>
      <c r="F10" s="18">
        <v>3.9699999999999999E-2</v>
      </c>
      <c r="G10" s="18">
        <v>4.8300000000000003E-2</v>
      </c>
      <c r="H10" s="18">
        <v>12.886699999999999</v>
      </c>
      <c r="I10" s="18">
        <v>0.2087</v>
      </c>
      <c r="J10" s="18">
        <v>0.23699999999999999</v>
      </c>
      <c r="K10" s="18">
        <v>46.3354</v>
      </c>
      <c r="L10" s="18">
        <v>0.2109</v>
      </c>
      <c r="M10" s="18">
        <v>1.5599999999999999E-2</v>
      </c>
      <c r="N10" s="18">
        <v>2.93E-2</v>
      </c>
      <c r="O10" s="18">
        <v>99.567100000000011</v>
      </c>
      <c r="P10" s="18">
        <v>0.9901166059275992</v>
      </c>
      <c r="Q10" s="18">
        <v>2.9376478890880863E-4</v>
      </c>
      <c r="R10" s="18">
        <v>1.1716582693143411E-3</v>
      </c>
      <c r="S10" s="18">
        <v>9.5626208711199452E-4</v>
      </c>
      <c r="T10" s="18">
        <v>0.26986844348920336</v>
      </c>
      <c r="U10" s="18">
        <v>4.426521522102593E-3</v>
      </c>
      <c r="V10" s="18">
        <v>4.7729676977351374E-3</v>
      </c>
      <c r="W10" s="18">
        <v>1.7294198241205301</v>
      </c>
      <c r="X10" s="18">
        <v>5.6583345164984431E-3</v>
      </c>
      <c r="Y10" s="18">
        <v>2.8842009299733244E-4</v>
      </c>
      <c r="Z10" s="18">
        <v>6.2114663731101596E-4</v>
      </c>
      <c r="AA10" s="18">
        <v>0.86501774263305864</v>
      </c>
      <c r="AB10" s="18">
        <v>86.501774263305862</v>
      </c>
      <c r="AC10" s="18">
        <v>13.498225736694135</v>
      </c>
      <c r="AD10" s="18">
        <v>0.15604565168347184</v>
      </c>
      <c r="AE10" s="18">
        <v>0.53808845408093742</v>
      </c>
      <c r="AF10" s="18">
        <v>0.65015766638566674</v>
      </c>
      <c r="AG10" s="18">
        <v>125.32999439999999</v>
      </c>
      <c r="AH10" s="18">
        <v>1616.2927595316439</v>
      </c>
      <c r="AI10" s="18">
        <v>1862.1351530061806</v>
      </c>
      <c r="AJ10" s="18">
        <v>279370.57432885014</v>
      </c>
      <c r="AK10" s="18">
        <v>100169.74196341087</v>
      </c>
      <c r="AL10" s="18">
        <v>1507.3042864224651</v>
      </c>
      <c r="AM10" s="18" t="s">
        <v>476</v>
      </c>
      <c r="AN10" s="19">
        <v>0.1216</v>
      </c>
      <c r="AO10" s="19">
        <v>0.71430000000000005</v>
      </c>
      <c r="AP10" s="19">
        <v>38.366300000000003</v>
      </c>
      <c r="AQ10" s="19">
        <v>20.0428</v>
      </c>
      <c r="AR10" s="19">
        <v>20.9314</v>
      </c>
      <c r="AS10" s="19">
        <v>0.2203</v>
      </c>
      <c r="AT10" s="19">
        <v>0.223</v>
      </c>
      <c r="AU10" s="19">
        <v>16.271100000000001</v>
      </c>
      <c r="AV10" s="19">
        <v>9.5399999999999999E-2</v>
      </c>
      <c r="AW10" s="19">
        <v>0.1048</v>
      </c>
      <c r="AX10" s="19">
        <v>97.090999999999994</v>
      </c>
      <c r="AY10" s="18">
        <v>3.5076652112519219E-3</v>
      </c>
      <c r="AZ10" s="18">
        <v>1.3043500415868083</v>
      </c>
      <c r="BA10" s="18">
        <v>0.19810964158845668</v>
      </c>
      <c r="BB10" s="18">
        <v>1.5494928404118358E-2</v>
      </c>
      <c r="BC10" s="18">
        <v>0.45711132639761831</v>
      </c>
      <c r="BD10" s="18">
        <v>5.1734325942331882E-3</v>
      </c>
      <c r="BE10" s="18">
        <v>0.69958133414598911</v>
      </c>
      <c r="BF10" s="18">
        <v>0.30683346278638268</v>
      </c>
      <c r="BG10" s="18">
        <v>5.3825541909773887E-3</v>
      </c>
      <c r="BH10" s="18">
        <v>2.0318098977872199E-3</v>
      </c>
      <c r="BI10" s="18">
        <v>2.4238031963770531E-3</v>
      </c>
      <c r="BJ10" s="18">
        <v>0.69512226596664295</v>
      </c>
      <c r="BK10" s="18">
        <v>0.5807946370976782</v>
      </c>
      <c r="BL10" s="18">
        <v>25.950687009427487</v>
      </c>
      <c r="BM10" s="18">
        <v>0.31782725981956661</v>
      </c>
      <c r="BN10" s="18">
        <v>0.30111156213818174</v>
      </c>
      <c r="BO10" s="18">
        <v>0.10109847544215175</v>
      </c>
      <c r="BP10" s="18">
        <v>1.0190025936153695</v>
      </c>
      <c r="BQ10" s="18">
        <v>1.9809974063846307</v>
      </c>
      <c r="BR10" s="18">
        <v>3</v>
      </c>
      <c r="BS10" s="18">
        <v>9.1262583339194929</v>
      </c>
      <c r="BT10" s="18">
        <v>12.719163579663912</v>
      </c>
      <c r="BU10" s="18">
        <v>98.005021913583406</v>
      </c>
      <c r="BV10" s="18">
        <v>1.0347622783536592E-3</v>
      </c>
      <c r="BW10" s="18">
        <v>1161.718474189418</v>
      </c>
      <c r="BX10" s="18">
        <v>1094.0527068598008</v>
      </c>
      <c r="BY10" s="18">
        <v>1236.431651230512</v>
      </c>
      <c r="BZ10" s="18">
        <f t="shared" si="0"/>
        <v>74.713177041094013</v>
      </c>
      <c r="CA10" s="18">
        <f t="shared" si="1"/>
        <v>67.665767329617211</v>
      </c>
    </row>
    <row r="11" spans="1:79" x14ac:dyDescent="0.3">
      <c r="A11" s="18" t="s">
        <v>17</v>
      </c>
      <c r="B11" s="18" t="s">
        <v>41</v>
      </c>
      <c r="C11" s="18" t="s">
        <v>18</v>
      </c>
      <c r="D11" s="18">
        <v>39.753</v>
      </c>
      <c r="E11" s="18">
        <v>2.1100000000000001E-2</v>
      </c>
      <c r="F11" s="18">
        <v>3.4599999999999999E-2</v>
      </c>
      <c r="G11" s="18">
        <v>3.4299999999999997E-2</v>
      </c>
      <c r="H11" s="18">
        <v>14.1663</v>
      </c>
      <c r="I11" s="18">
        <v>0.24010000000000001</v>
      </c>
      <c r="J11" s="18">
        <v>0.21290000000000001</v>
      </c>
      <c r="K11" s="18">
        <v>46.2806</v>
      </c>
      <c r="L11" s="18">
        <v>0.2364</v>
      </c>
      <c r="M11" s="18">
        <v>1.38E-2</v>
      </c>
      <c r="N11" s="18">
        <v>2.7199999999999998E-2</v>
      </c>
      <c r="O11" s="18">
        <v>101.02029999999999</v>
      </c>
      <c r="P11" s="18">
        <v>0.98664460623511319</v>
      </c>
      <c r="Q11" s="18">
        <v>3.9381989844284861E-4</v>
      </c>
      <c r="R11" s="18">
        <v>1.0121074311819434E-3</v>
      </c>
      <c r="S11" s="18">
        <v>6.7307581613689697E-4</v>
      </c>
      <c r="T11" s="18">
        <v>0.29404031545413667</v>
      </c>
      <c r="U11" s="18">
        <v>5.0474537787448615E-3</v>
      </c>
      <c r="V11" s="18">
        <v>4.2496764883853825E-3</v>
      </c>
      <c r="W11" s="18">
        <v>1.7120898658979071</v>
      </c>
      <c r="X11" s="18">
        <v>6.2863646749565264E-3</v>
      </c>
      <c r="Y11" s="18">
        <v>2.5288324754935273E-4</v>
      </c>
      <c r="Z11" s="18">
        <v>5.7152532809218268E-4</v>
      </c>
      <c r="AA11" s="18">
        <v>0.85342909538604006</v>
      </c>
      <c r="AB11" s="18">
        <v>85.342909538604005</v>
      </c>
      <c r="AC11" s="18">
        <v>14.657090461395999</v>
      </c>
      <c r="AD11" s="18">
        <v>0.17174350558983476</v>
      </c>
      <c r="AE11" s="18">
        <v>0.59221898479253365</v>
      </c>
      <c r="AF11" s="18">
        <v>0.62805431259840183</v>
      </c>
      <c r="AG11" s="18">
        <v>110.86884120000001</v>
      </c>
      <c r="AH11" s="18">
        <v>1859.4724080668316</v>
      </c>
      <c r="AI11" s="18">
        <v>1672.7787935654678</v>
      </c>
      <c r="AJ11" s="18">
        <v>279040.16804179485</v>
      </c>
      <c r="AK11" s="18">
        <v>110116.21404830308</v>
      </c>
      <c r="AL11" s="18">
        <v>1689.5530266015683</v>
      </c>
      <c r="AM11" s="20" t="s">
        <v>477</v>
      </c>
      <c r="AN11" s="19">
        <v>0.10589999999999999</v>
      </c>
      <c r="AO11" s="19">
        <v>0.7883</v>
      </c>
      <c r="AP11" s="19">
        <v>37.563200000000002</v>
      </c>
      <c r="AQ11" s="19">
        <v>19.942799999999998</v>
      </c>
      <c r="AR11" s="19">
        <v>24.841200000000001</v>
      </c>
      <c r="AS11" s="19">
        <v>0.36670000000000003</v>
      </c>
      <c r="AT11" s="19">
        <v>0.19320000000000001</v>
      </c>
      <c r="AU11" s="19">
        <v>13.6683</v>
      </c>
      <c r="AV11" s="19">
        <v>0.16070000000000001</v>
      </c>
      <c r="AW11" s="19">
        <v>0.11219999999999999</v>
      </c>
      <c r="AX11" s="19">
        <v>97.742500000000007</v>
      </c>
      <c r="AY11" s="18">
        <v>3.0977115234877462E-3</v>
      </c>
      <c r="AZ11" s="18">
        <v>1.294992553971162</v>
      </c>
      <c r="BA11" s="18">
        <v>0.20027749547659202</v>
      </c>
      <c r="BB11" s="18">
        <v>1.734047145680501E-2</v>
      </c>
      <c r="BC11" s="18">
        <v>0.46122216939277783</v>
      </c>
      <c r="BD11" s="18">
        <v>4.5450797155612383E-3</v>
      </c>
      <c r="BE11" s="18">
        <v>0.59593137659032003</v>
      </c>
      <c r="BF11" s="18">
        <v>0.40740564947390068</v>
      </c>
      <c r="BG11" s="18">
        <v>9.0854255606580628E-3</v>
      </c>
      <c r="BH11" s="18">
        <v>3.4706516398523911E-3</v>
      </c>
      <c r="BI11" s="18">
        <v>2.6314151988836116E-3</v>
      </c>
      <c r="BJ11" s="18">
        <v>0.59394935212146371</v>
      </c>
      <c r="BK11" s="18">
        <v>0.49511813452319908</v>
      </c>
      <c r="BL11" s="18">
        <v>26.262288048088465</v>
      </c>
      <c r="BM11" s="18">
        <v>0.40311875120607898</v>
      </c>
      <c r="BN11" s="18">
        <v>0.39924579094446611</v>
      </c>
      <c r="BO11" s="18">
        <v>0.10236559775089812</v>
      </c>
      <c r="BP11" s="18">
        <v>1.0204381829802924</v>
      </c>
      <c r="BQ11" s="18">
        <v>1.9795618170197082</v>
      </c>
      <c r="BR11" s="18">
        <v>3.0000000000000009</v>
      </c>
      <c r="BS11" s="18">
        <v>9.0982705463552307</v>
      </c>
      <c r="BT11" s="18">
        <v>16.654148307068091</v>
      </c>
      <c r="BU11" s="18">
        <v>98.653718853423328</v>
      </c>
      <c r="BV11" s="18">
        <v>9.211142820632959E-4</v>
      </c>
      <c r="BW11" s="18">
        <v>1140.0036313507908</v>
      </c>
      <c r="BX11" s="18">
        <v>1073.7716738987538</v>
      </c>
      <c r="BY11" s="18">
        <v>1213.086875227744</v>
      </c>
      <c r="BZ11" s="18">
        <f t="shared" si="0"/>
        <v>73.083243876953247</v>
      </c>
      <c r="CA11" s="18">
        <f t="shared" si="1"/>
        <v>66.231957452037022</v>
      </c>
    </row>
    <row r="12" spans="1:79" x14ac:dyDescent="0.3">
      <c r="A12" s="18" t="s">
        <v>17</v>
      </c>
      <c r="B12" s="18" t="s">
        <v>38</v>
      </c>
      <c r="C12" s="18" t="s">
        <v>20</v>
      </c>
      <c r="D12" s="18">
        <v>40.048099999999998</v>
      </c>
      <c r="E12" s="18">
        <v>2.7900000000000001E-2</v>
      </c>
      <c r="F12" s="18">
        <v>4.0800000000000003E-2</v>
      </c>
      <c r="G12" s="18">
        <v>4.24E-2</v>
      </c>
      <c r="H12" s="18">
        <v>14.508900000000001</v>
      </c>
      <c r="I12" s="18">
        <v>0.24859999999999999</v>
      </c>
      <c r="J12" s="18">
        <v>0.19120000000000001</v>
      </c>
      <c r="K12" s="18">
        <v>46.25</v>
      </c>
      <c r="L12" s="18">
        <v>0.28470000000000001</v>
      </c>
      <c r="M12" s="18">
        <v>1.5100000000000001E-2</v>
      </c>
      <c r="N12" s="18">
        <v>4.2099999999999999E-2</v>
      </c>
      <c r="O12" s="18">
        <v>101.69980000000001</v>
      </c>
      <c r="P12" s="18">
        <v>0.98823008825824465</v>
      </c>
      <c r="Q12" s="18">
        <v>5.177316586184959E-4</v>
      </c>
      <c r="R12" s="18">
        <v>1.1865771924891473E-3</v>
      </c>
      <c r="S12" s="18">
        <v>8.2722002964764115E-4</v>
      </c>
      <c r="T12" s="18">
        <v>0.29941272324406787</v>
      </c>
      <c r="U12" s="18">
        <v>5.195969981965416E-3</v>
      </c>
      <c r="V12" s="18">
        <v>3.7944900220287583E-3</v>
      </c>
      <c r="W12" s="18">
        <v>1.7010795809997936</v>
      </c>
      <c r="X12" s="18">
        <v>7.5270514481177581E-3</v>
      </c>
      <c r="Y12" s="18">
        <v>2.7510801259682032E-4</v>
      </c>
      <c r="Z12" s="18">
        <v>8.7949624979940871E-4</v>
      </c>
      <c r="AA12" s="18">
        <v>0.85033047984793986</v>
      </c>
      <c r="AB12" s="18">
        <v>85.033047984793981</v>
      </c>
      <c r="AC12" s="18">
        <v>14.966952015206013</v>
      </c>
      <c r="AD12" s="18">
        <v>0.17601335445346469</v>
      </c>
      <c r="AE12" s="18">
        <v>0.60694260156367141</v>
      </c>
      <c r="AF12" s="18">
        <v>0.62229976293299316</v>
      </c>
      <c r="AG12" s="18">
        <v>121.3130074</v>
      </c>
      <c r="AH12" s="18">
        <v>1925.3012938168024</v>
      </c>
      <c r="AI12" s="18">
        <v>1502.2794989653239</v>
      </c>
      <c r="AJ12" s="18">
        <v>278855.67110048298</v>
      </c>
      <c r="AK12" s="18">
        <v>112779.28167590864</v>
      </c>
      <c r="AL12" s="18">
        <v>2034.753581529046</v>
      </c>
      <c r="AM12" s="18" t="s">
        <v>478</v>
      </c>
      <c r="AN12" s="19">
        <v>7.5200000000000003E-2</v>
      </c>
      <c r="AO12" s="19">
        <v>0.81820000000000004</v>
      </c>
      <c r="AP12" s="19">
        <v>38.458799999999997</v>
      </c>
      <c r="AQ12" s="19">
        <v>19.957100000000001</v>
      </c>
      <c r="AR12" s="19">
        <v>22.004799999999999</v>
      </c>
      <c r="AS12" s="19">
        <v>0.221</v>
      </c>
      <c r="AT12" s="19">
        <v>0.19939999999999999</v>
      </c>
      <c r="AU12" s="19">
        <v>15.925800000000001</v>
      </c>
      <c r="AV12" s="19">
        <v>0.10299999999999999</v>
      </c>
      <c r="AW12" s="19">
        <v>0.1095</v>
      </c>
      <c r="AX12" s="19">
        <v>97.872799999999984</v>
      </c>
      <c r="AY12" s="18">
        <v>2.1599307183965185E-3</v>
      </c>
      <c r="AZ12" s="18">
        <v>1.301899280640513</v>
      </c>
      <c r="BA12" s="18">
        <v>0.20270464080712447</v>
      </c>
      <c r="BB12" s="18">
        <v>1.7672818561978821E-2</v>
      </c>
      <c r="BC12" s="18">
        <v>0.45320891371613187</v>
      </c>
      <c r="BD12" s="18">
        <v>4.6061333381524185E-3</v>
      </c>
      <c r="BE12" s="18">
        <v>0.68180467766925434</v>
      </c>
      <c r="BF12" s="18">
        <v>0.32586110409123081</v>
      </c>
      <c r="BG12" s="18">
        <v>5.3765489900072291E-3</v>
      </c>
      <c r="BH12" s="18">
        <v>2.1842851917300726E-3</v>
      </c>
      <c r="BI12" s="18">
        <v>2.5216662754803595E-3</v>
      </c>
      <c r="BJ12" s="18">
        <v>0.67661787272172591</v>
      </c>
      <c r="BK12" s="18">
        <v>0.56330249397776389</v>
      </c>
      <c r="BL12" s="18">
        <v>25.822277804489474</v>
      </c>
      <c r="BM12" s="18">
        <v>0.34985778355149344</v>
      </c>
      <c r="BN12" s="18">
        <v>0.31952406345174578</v>
      </c>
      <c r="BO12" s="18">
        <v>0.10353627127496505</v>
      </c>
      <c r="BP12" s="18">
        <v>1.0198327492803747</v>
      </c>
      <c r="BQ12" s="18">
        <v>1.9801672507196251</v>
      </c>
      <c r="BR12" s="18">
        <v>3</v>
      </c>
      <c r="BS12" s="18">
        <v>9.3780688670876184</v>
      </c>
      <c r="BT12" s="18">
        <v>13.565972620275696</v>
      </c>
      <c r="BU12" s="18">
        <v>98.812041487363302</v>
      </c>
      <c r="BV12" s="18">
        <v>1.0608755343380451E-3</v>
      </c>
      <c r="BW12" s="18">
        <v>1166.5702354505163</v>
      </c>
      <c r="BX12" s="18">
        <v>1098.5844999567789</v>
      </c>
      <c r="BY12" s="18">
        <v>1241.6472023210006</v>
      </c>
      <c r="BZ12" s="18">
        <f t="shared" si="0"/>
        <v>75.076966870484284</v>
      </c>
      <c r="CA12" s="18">
        <f t="shared" si="1"/>
        <v>67.985735493737366</v>
      </c>
    </row>
    <row r="13" spans="1:79" x14ac:dyDescent="0.3">
      <c r="A13" s="18" t="s">
        <v>17</v>
      </c>
      <c r="B13" s="18" t="s">
        <v>40</v>
      </c>
      <c r="C13" s="18" t="s">
        <v>20</v>
      </c>
      <c r="D13" s="18">
        <v>39.5062</v>
      </c>
      <c r="E13" s="18">
        <v>2.24E-2</v>
      </c>
      <c r="F13" s="18">
        <v>3.27E-2</v>
      </c>
      <c r="G13" s="18">
        <v>5.04E-2</v>
      </c>
      <c r="H13" s="18">
        <v>14.959099999999999</v>
      </c>
      <c r="I13" s="18">
        <v>0.24579999999999999</v>
      </c>
      <c r="J13" s="18">
        <v>0.18490000000000001</v>
      </c>
      <c r="K13" s="18">
        <v>45.5062</v>
      </c>
      <c r="L13" s="18">
        <v>0.26669999999999999</v>
      </c>
      <c r="M13" s="18">
        <v>1.6899999999999998E-2</v>
      </c>
      <c r="N13" s="18">
        <v>3.61E-2</v>
      </c>
      <c r="O13" s="18">
        <v>100.82740000000001</v>
      </c>
      <c r="P13" s="18">
        <v>0.98621782051920881</v>
      </c>
      <c r="Q13" s="18">
        <v>4.2051352568293746E-4</v>
      </c>
      <c r="R13" s="18">
        <v>9.620884875525071E-4</v>
      </c>
      <c r="S13" s="18">
        <v>9.9475734215930672E-4</v>
      </c>
      <c r="T13" s="18">
        <v>0.31230048680403327</v>
      </c>
      <c r="U13" s="18">
        <v>5.1973123687087249E-3</v>
      </c>
      <c r="V13" s="18">
        <v>3.7122214022354892E-3</v>
      </c>
      <c r="W13" s="18">
        <v>1.6932258791283792</v>
      </c>
      <c r="X13" s="18">
        <v>7.1333225963452424E-3</v>
      </c>
      <c r="Y13" s="18">
        <v>3.1149022952249534E-4</v>
      </c>
      <c r="Z13" s="18">
        <v>7.6294025456981308E-4</v>
      </c>
      <c r="AA13" s="18">
        <v>0.84428003934077522</v>
      </c>
      <c r="AB13" s="18">
        <v>84.428003934077523</v>
      </c>
      <c r="AC13" s="18">
        <v>15.571996065922477</v>
      </c>
      <c r="AD13" s="18">
        <v>0.18444112545976205</v>
      </c>
      <c r="AE13" s="18">
        <v>0.63600388089573123</v>
      </c>
      <c r="AF13" s="18">
        <v>0.61124549377748927</v>
      </c>
      <c r="AG13" s="18">
        <v>135.77416059999999</v>
      </c>
      <c r="AH13" s="18">
        <v>1903.6164843932825</v>
      </c>
      <c r="AI13" s="18">
        <v>1452.7797037588305</v>
      </c>
      <c r="AJ13" s="18">
        <v>274371.06897800643</v>
      </c>
      <c r="AK13" s="18">
        <v>116278.7359839881</v>
      </c>
      <c r="AL13" s="18">
        <v>1906.1074119908556</v>
      </c>
      <c r="AM13" s="18" t="s">
        <v>479</v>
      </c>
      <c r="AN13" s="19">
        <v>8.1900000000000001E-2</v>
      </c>
      <c r="AO13" s="19">
        <v>0.84209999999999996</v>
      </c>
      <c r="AP13" s="19">
        <v>37.459600000000002</v>
      </c>
      <c r="AQ13" s="19">
        <v>20.596299999999999</v>
      </c>
      <c r="AR13" s="19">
        <v>21.578800000000001</v>
      </c>
      <c r="AS13" s="19">
        <v>0.2651</v>
      </c>
      <c r="AT13" s="19">
        <v>0.19900000000000001</v>
      </c>
      <c r="AU13" s="19">
        <v>16.975300000000001</v>
      </c>
      <c r="AV13" s="19">
        <v>0.12529999999999999</v>
      </c>
      <c r="AW13" s="19">
        <v>9.6500000000000002E-2</v>
      </c>
      <c r="AX13" s="19">
        <v>98.21990000000001</v>
      </c>
      <c r="AY13" s="18">
        <v>2.3388569765733199E-3</v>
      </c>
      <c r="AZ13" s="18">
        <v>1.2607894798535575</v>
      </c>
      <c r="BA13" s="18">
        <v>0.23111664756033612</v>
      </c>
      <c r="BB13" s="18">
        <v>1.8084553633446007E-2</v>
      </c>
      <c r="BC13" s="18">
        <v>0.46503752805759269</v>
      </c>
      <c r="BD13" s="18">
        <v>4.570484190988983E-3</v>
      </c>
      <c r="BE13" s="18">
        <v>0.72256007355347407</v>
      </c>
      <c r="BF13" s="18">
        <v>0.28423855091139349</v>
      </c>
      <c r="BG13" s="18">
        <v>6.4123739967323163E-3</v>
      </c>
      <c r="BH13" s="18">
        <v>2.6419279574307788E-3</v>
      </c>
      <c r="BI13" s="18">
        <v>2.2095233084743929E-3</v>
      </c>
      <c r="BJ13" s="18">
        <v>0.71768083109721004</v>
      </c>
      <c r="BK13" s="18">
        <v>0.5836910569585112</v>
      </c>
      <c r="BL13" s="18">
        <v>26.945778802039349</v>
      </c>
      <c r="BM13" s="18">
        <v>0.2695986832829631</v>
      </c>
      <c r="BN13" s="18">
        <v>0.27854961769396558</v>
      </c>
      <c r="BO13" s="18">
        <v>0.11810081854638436</v>
      </c>
      <c r="BP13" s="18">
        <v>1.0204234106100196</v>
      </c>
      <c r="BQ13" s="18">
        <v>1.9795765893899799</v>
      </c>
      <c r="BR13" s="18">
        <v>2.9999999999999996</v>
      </c>
      <c r="BS13" s="18">
        <v>10.75432538039867</v>
      </c>
      <c r="BT13" s="18">
        <v>11.901552289751939</v>
      </c>
      <c r="BU13" s="18">
        <v>99.296977670150611</v>
      </c>
      <c r="BV13" s="18">
        <v>8.7294044784247556E-4</v>
      </c>
      <c r="BW13" s="18">
        <v>1129.2593041902192</v>
      </c>
      <c r="BX13" s="18">
        <v>1063.7149694211139</v>
      </c>
      <c r="BY13" s="18">
        <v>1201.5628571212519</v>
      </c>
      <c r="BZ13" s="18">
        <f t="shared" si="0"/>
        <v>72.303552931032755</v>
      </c>
      <c r="CA13" s="18">
        <f t="shared" si="1"/>
        <v>65.544334769105262</v>
      </c>
    </row>
    <row r="14" spans="1:79" x14ac:dyDescent="0.3">
      <c r="A14" s="18" t="s">
        <v>480</v>
      </c>
      <c r="B14" s="18" t="s">
        <v>154</v>
      </c>
      <c r="C14" s="18" t="s">
        <v>20</v>
      </c>
      <c r="D14" s="18">
        <v>39.6357</v>
      </c>
      <c r="E14" s="18">
        <v>1.2800000000000001E-2</v>
      </c>
      <c r="F14" s="18">
        <v>3.04E-2</v>
      </c>
      <c r="G14" s="18">
        <v>3.9899999999999998E-2</v>
      </c>
      <c r="H14" s="18">
        <v>11.982900000000001</v>
      </c>
      <c r="I14" s="18">
        <v>0.19170000000000001</v>
      </c>
      <c r="J14" s="18">
        <v>0.2107</v>
      </c>
      <c r="K14" s="18">
        <v>47.006999999999998</v>
      </c>
      <c r="L14" s="18">
        <v>0.1875</v>
      </c>
      <c r="M14" s="18">
        <v>1.26E-2</v>
      </c>
      <c r="N14" s="18">
        <v>1.6199999999999999E-2</v>
      </c>
      <c r="O14" s="18">
        <v>99.327399999999997</v>
      </c>
      <c r="P14" s="18">
        <v>0.9905583935546256</v>
      </c>
      <c r="Q14" s="18">
        <v>2.4056247461084188E-4</v>
      </c>
      <c r="R14" s="18">
        <v>8.954200418450789E-4</v>
      </c>
      <c r="S14" s="18">
        <v>7.883979285268326E-4</v>
      </c>
      <c r="T14" s="18">
        <v>0.2504465726863867</v>
      </c>
      <c r="U14" s="18">
        <v>4.0579343426848909E-3</v>
      </c>
      <c r="V14" s="18">
        <v>4.2349419016426259E-3</v>
      </c>
      <c r="W14" s="18">
        <v>1.7510269228932669</v>
      </c>
      <c r="X14" s="18">
        <v>5.0206053356475471E-3</v>
      </c>
      <c r="Y14" s="18">
        <v>2.3249532857929842E-4</v>
      </c>
      <c r="Z14" s="18">
        <v>3.4275539910495344E-4</v>
      </c>
      <c r="AA14" s="18">
        <v>0.87486890371543291</v>
      </c>
      <c r="AB14" s="18">
        <v>87.486890371543282</v>
      </c>
      <c r="AC14" s="18">
        <v>12.513109628456709</v>
      </c>
      <c r="AD14" s="18">
        <v>0.14302839631532757</v>
      </c>
      <c r="AE14" s="18">
        <v>0.49320136660457786</v>
      </c>
      <c r="AF14" s="18">
        <v>0.66970203909866566</v>
      </c>
      <c r="AG14" s="18">
        <v>101.2280724</v>
      </c>
      <c r="AH14" s="18">
        <v>1484.6349880317018</v>
      </c>
      <c r="AI14" s="18">
        <v>1655.4931507949464</v>
      </c>
      <c r="AJ14" s="18">
        <v>283419.86013881949</v>
      </c>
      <c r="AK14" s="18">
        <v>93144.404771846646</v>
      </c>
      <c r="AL14" s="18">
        <v>1340.0642660228175</v>
      </c>
      <c r="AM14" s="18" t="s">
        <v>481</v>
      </c>
      <c r="AN14" s="18">
        <v>8.3000000000000004E-2</v>
      </c>
      <c r="AO14" s="18">
        <v>0.8034</v>
      </c>
      <c r="AP14" s="18">
        <v>29.707899999999999</v>
      </c>
      <c r="AQ14" s="18">
        <v>30.938400000000001</v>
      </c>
      <c r="AR14" s="18">
        <v>21.534800000000001</v>
      </c>
      <c r="AS14" s="18">
        <v>0.23519999999999999</v>
      </c>
      <c r="AT14" s="18">
        <v>0.1709</v>
      </c>
      <c r="AU14" s="18">
        <v>14.8406</v>
      </c>
      <c r="AV14" s="18">
        <v>0.1048</v>
      </c>
      <c r="AW14" s="18">
        <v>0.1212</v>
      </c>
      <c r="AX14" s="18">
        <v>98.540199999999999</v>
      </c>
      <c r="AY14" s="18">
        <v>2.4701811495698757E-3</v>
      </c>
      <c r="AZ14" s="18">
        <v>1.0420350847039028</v>
      </c>
      <c r="BA14" s="18">
        <v>0.18617743585562341</v>
      </c>
      <c r="BB14" s="18">
        <v>1.7980712683725961E-2</v>
      </c>
      <c r="BC14" s="18">
        <v>0.72799364813855072</v>
      </c>
      <c r="BD14" s="18">
        <v>4.0905541383249163E-3</v>
      </c>
      <c r="BE14" s="18">
        <v>0.65832281913784141</v>
      </c>
      <c r="BF14" s="18">
        <v>0.34980574477254078</v>
      </c>
      <c r="BG14" s="18">
        <v>5.9289444521526385E-3</v>
      </c>
      <c r="BH14" s="18">
        <v>2.3028313324340668E-3</v>
      </c>
      <c r="BI14" s="18">
        <v>2.8920436353333449E-3</v>
      </c>
      <c r="BJ14" s="18">
        <v>0.65301474703216844</v>
      </c>
      <c r="BK14" s="18">
        <v>0.55121787822117896</v>
      </c>
      <c r="BL14" s="18">
        <v>41.128916984837893</v>
      </c>
      <c r="BM14" s="18">
        <v>0.41027875707628908</v>
      </c>
      <c r="BN14" s="18">
        <v>0.34279527499702189</v>
      </c>
      <c r="BO14" s="18">
        <v>9.5172706657770612E-2</v>
      </c>
      <c r="BP14" s="18">
        <v>1.0204508938332939</v>
      </c>
      <c r="BQ14" s="18">
        <v>1.9795491061667061</v>
      </c>
      <c r="BR14" s="18">
        <v>3</v>
      </c>
      <c r="BS14" s="18">
        <v>8.3128135578139499</v>
      </c>
      <c r="BT14" s="18">
        <v>14.054539442262261</v>
      </c>
      <c r="BU14" s="18">
        <v>99.372753000076216</v>
      </c>
      <c r="BV14" s="18">
        <v>1.0232968335021997E-3</v>
      </c>
      <c r="BW14" s="20">
        <v>1132.6436623463462</v>
      </c>
      <c r="BX14" s="20">
        <v>1066.4085095601656</v>
      </c>
      <c r="BY14" s="20">
        <v>1205.7704068254682</v>
      </c>
      <c r="BZ14" s="18">
        <f t="shared" si="0"/>
        <v>73.126744479121953</v>
      </c>
      <c r="CA14" s="18">
        <f t="shared" si="1"/>
        <v>66.235152786180606</v>
      </c>
    </row>
    <row r="15" spans="1:79" x14ac:dyDescent="0.3">
      <c r="A15" s="18" t="s">
        <v>480</v>
      </c>
      <c r="B15" s="18" t="s">
        <v>157</v>
      </c>
      <c r="C15" s="18" t="s">
        <v>18</v>
      </c>
      <c r="D15" s="18">
        <v>39.376600000000003</v>
      </c>
      <c r="E15" s="18">
        <v>9.2999999999999992E-3</v>
      </c>
      <c r="F15" s="18">
        <v>3.56E-2</v>
      </c>
      <c r="G15" s="18">
        <v>7.4499999999999997E-2</v>
      </c>
      <c r="H15" s="18">
        <v>12.6538</v>
      </c>
      <c r="I15" s="18">
        <v>0.18890000000000001</v>
      </c>
      <c r="J15" s="18">
        <v>0.24809999999999999</v>
      </c>
      <c r="K15" s="18">
        <v>46.423499999999997</v>
      </c>
      <c r="L15" s="18">
        <v>0.16270000000000001</v>
      </c>
      <c r="M15" s="18">
        <v>1.3599999999999999E-2</v>
      </c>
      <c r="N15" s="18">
        <v>2.07E-2</v>
      </c>
      <c r="O15" s="18">
        <v>99.207300000000004</v>
      </c>
      <c r="P15" s="18">
        <v>0.98884327347857714</v>
      </c>
      <c r="Q15" s="18">
        <v>1.7562913462319671E-4</v>
      </c>
      <c r="R15" s="18">
        <v>1.0536561953652589E-3</v>
      </c>
      <c r="S15" s="18">
        <v>1.4791920074086755E-3</v>
      </c>
      <c r="T15" s="18">
        <v>0.26574788917985998</v>
      </c>
      <c r="U15" s="18">
        <v>4.01800581415321E-3</v>
      </c>
      <c r="V15" s="18">
        <v>5.0107805766826923E-3</v>
      </c>
      <c r="W15" s="18">
        <v>1.7376562562555942</v>
      </c>
      <c r="X15" s="18">
        <v>4.3776200426479898E-3</v>
      </c>
      <c r="Y15" s="18">
        <v>2.5216121849582949E-4</v>
      </c>
      <c r="Z15" s="18">
        <v>4.4008375280205818E-4</v>
      </c>
      <c r="AA15" s="18">
        <v>0.86735183223747514</v>
      </c>
      <c r="AB15" s="18">
        <v>86.735183223747512</v>
      </c>
      <c r="AC15" s="18">
        <v>13.264816776252491</v>
      </c>
      <c r="AD15" s="18">
        <v>0.1529346717586765</v>
      </c>
      <c r="AE15" s="18">
        <v>0.52736093709888454</v>
      </c>
      <c r="AF15" s="18">
        <v>0.65472409023333422</v>
      </c>
      <c r="AG15" s="18">
        <v>109.2620464</v>
      </c>
      <c r="AH15" s="18">
        <v>1462.9501786081819</v>
      </c>
      <c r="AI15" s="18">
        <v>1949.3490778938119</v>
      </c>
      <c r="AJ15" s="18">
        <v>279901.75669909775</v>
      </c>
      <c r="AK15" s="18">
        <v>98359.384548147194</v>
      </c>
      <c r="AL15" s="18">
        <v>1162.8184324368663</v>
      </c>
      <c r="AM15" s="18" t="s">
        <v>482</v>
      </c>
      <c r="AN15" s="18">
        <v>7.9799999999999996E-2</v>
      </c>
      <c r="AO15" s="18">
        <v>0.73119999999999996</v>
      </c>
      <c r="AP15" s="18">
        <v>29.983899999999998</v>
      </c>
      <c r="AQ15" s="18">
        <v>30.401199999999999</v>
      </c>
      <c r="AR15" s="18">
        <v>23.421399999999998</v>
      </c>
      <c r="AS15" s="18">
        <v>0.25309999999999999</v>
      </c>
      <c r="AT15" s="18">
        <v>0.15620000000000001</v>
      </c>
      <c r="AU15" s="18">
        <v>13.160299999999999</v>
      </c>
      <c r="AV15" s="18">
        <v>0.1298</v>
      </c>
      <c r="AW15" s="18">
        <v>0.113</v>
      </c>
      <c r="AX15" s="18">
        <v>98.429900000000018</v>
      </c>
      <c r="AY15" s="18">
        <v>2.4003886882624044E-3</v>
      </c>
      <c r="AZ15" s="18">
        <v>1.0629833900598451</v>
      </c>
      <c r="BA15" s="18">
        <v>0.17339340646862933</v>
      </c>
      <c r="BB15" s="18">
        <v>1.6540141709142916E-2</v>
      </c>
      <c r="BC15" s="18">
        <v>0.72301687833180739</v>
      </c>
      <c r="BD15" s="18">
        <v>3.7787580123176913E-3</v>
      </c>
      <c r="BE15" s="18">
        <v>0.59003966566331689</v>
      </c>
      <c r="BF15" s="18">
        <v>0.4157908578747026</v>
      </c>
      <c r="BG15" s="18">
        <v>6.4485218921359983E-3</v>
      </c>
      <c r="BH15" s="18">
        <v>2.8827269549305591E-3</v>
      </c>
      <c r="BI15" s="18">
        <v>2.7252643449086726E-3</v>
      </c>
      <c r="BJ15" s="18">
        <v>0.58661936763247757</v>
      </c>
      <c r="BK15" s="18">
        <v>0.50036269672715172</v>
      </c>
      <c r="BL15" s="18">
        <v>40.482461908189187</v>
      </c>
      <c r="BM15" s="18">
        <v>0.46801011498666922</v>
      </c>
      <c r="BN15" s="18">
        <v>0.40806194814189722</v>
      </c>
      <c r="BO15" s="18">
        <v>8.8493399102655301E-2</v>
      </c>
      <c r="BP15" s="18">
        <v>1.0189405303974035</v>
      </c>
      <c r="BQ15" s="18">
        <v>1.9810594696025958</v>
      </c>
      <c r="BR15" s="18">
        <v>2.9999999999999991</v>
      </c>
      <c r="BS15" s="18">
        <v>7.659944182068096</v>
      </c>
      <c r="BT15" s="18">
        <v>16.528622008397285</v>
      </c>
      <c r="BU15" s="18">
        <v>99.197066190465407</v>
      </c>
      <c r="BV15" s="18">
        <v>1.187303853067813E-3</v>
      </c>
      <c r="BW15" s="20">
        <v>1160.6671026475083</v>
      </c>
      <c r="BX15" s="20">
        <v>1092.5737731506399</v>
      </c>
      <c r="BY15" s="20">
        <v>1235.9076713103282</v>
      </c>
      <c r="BZ15" s="18">
        <f t="shared" si="0"/>
        <v>75.240568662819896</v>
      </c>
      <c r="CA15" s="18">
        <f t="shared" si="1"/>
        <v>68.093329496868364</v>
      </c>
    </row>
    <row r="16" spans="1:79" x14ac:dyDescent="0.3">
      <c r="A16" s="18" t="s">
        <v>480</v>
      </c>
      <c r="B16" s="18" t="s">
        <v>159</v>
      </c>
      <c r="C16" s="18" t="s">
        <v>18</v>
      </c>
      <c r="D16" s="18">
        <v>39.623600000000003</v>
      </c>
      <c r="E16" s="18">
        <v>7.4000000000000003E-3</v>
      </c>
      <c r="F16" s="18">
        <v>3.73E-2</v>
      </c>
      <c r="G16" s="18">
        <v>7.46E-2</v>
      </c>
      <c r="H16" s="18">
        <v>12.439</v>
      </c>
      <c r="I16" s="18">
        <v>0.19650000000000001</v>
      </c>
      <c r="J16" s="18">
        <v>0.2477</v>
      </c>
      <c r="K16" s="18">
        <v>46.221400000000003</v>
      </c>
      <c r="L16" s="18">
        <v>0.1618</v>
      </c>
      <c r="M16" s="18">
        <v>1.6199999999999999E-2</v>
      </c>
      <c r="N16" s="18">
        <v>6.8599999999999994E-2</v>
      </c>
      <c r="O16" s="18">
        <v>99.094099999999997</v>
      </c>
      <c r="P16" s="18">
        <v>0.99428544984759237</v>
      </c>
      <c r="Q16" s="18">
        <v>1.3964109196106864E-4</v>
      </c>
      <c r="R16" s="18">
        <v>1.1031273761782246E-3</v>
      </c>
      <c r="S16" s="18">
        <v>1.4800453059208186E-3</v>
      </c>
      <c r="T16" s="18">
        <v>0.26103709588593194</v>
      </c>
      <c r="U16" s="18">
        <v>4.1764670677692291E-3</v>
      </c>
      <c r="V16" s="18">
        <v>4.9988779253699427E-3</v>
      </c>
      <c r="W16" s="18">
        <v>1.7287690849460884</v>
      </c>
      <c r="X16" s="18">
        <v>4.3500768764290843E-3</v>
      </c>
      <c r="Y16" s="18">
        <v>3.0013891222112902E-4</v>
      </c>
      <c r="Z16" s="18">
        <v>1.4573269935743132E-3</v>
      </c>
      <c r="AA16" s="18">
        <v>0.86881280277419715</v>
      </c>
      <c r="AB16" s="18">
        <v>86.881280277419719</v>
      </c>
      <c r="AC16" s="18">
        <v>13.118719722580293</v>
      </c>
      <c r="AD16" s="18">
        <v>0.15099593008633214</v>
      </c>
      <c r="AE16" s="18">
        <v>0.52067562098735221</v>
      </c>
      <c r="AF16" s="18">
        <v>0.65760244078267971</v>
      </c>
      <c r="AG16" s="18">
        <v>130.1503788</v>
      </c>
      <c r="AH16" s="18">
        <v>1521.8089470434502</v>
      </c>
      <c r="AI16" s="18">
        <v>1946.2062337537172</v>
      </c>
      <c r="AJ16" s="18">
        <v>278683.23278278625</v>
      </c>
      <c r="AK16" s="18">
        <v>96689.720431364723</v>
      </c>
      <c r="AL16" s="18">
        <v>1156.3861239599566</v>
      </c>
      <c r="AM16" s="18" t="s">
        <v>483</v>
      </c>
      <c r="AN16" s="18">
        <v>8.43E-2</v>
      </c>
      <c r="AO16" s="18">
        <v>0.76559999999999995</v>
      </c>
      <c r="AP16" s="18">
        <v>30.265699999999999</v>
      </c>
      <c r="AQ16" s="18">
        <v>31.232199999999999</v>
      </c>
      <c r="AR16" s="18">
        <v>22.687799999999999</v>
      </c>
      <c r="AS16" s="18">
        <v>0.25919999999999999</v>
      </c>
      <c r="AT16" s="18">
        <v>0.17699999999999999</v>
      </c>
      <c r="AU16" s="18">
        <v>14.2263</v>
      </c>
      <c r="AV16" s="18">
        <v>0.1163</v>
      </c>
      <c r="AW16" s="18">
        <v>0.1177</v>
      </c>
      <c r="AX16" s="18">
        <v>99.932100000000005</v>
      </c>
      <c r="AY16" s="18">
        <v>2.4856394195095777E-3</v>
      </c>
      <c r="AZ16" s="18">
        <v>1.0517704223122235</v>
      </c>
      <c r="BA16" s="18">
        <v>0.17842177061745179</v>
      </c>
      <c r="BB16" s="18">
        <v>1.6976057637637005E-2</v>
      </c>
      <c r="BC16" s="18">
        <v>0.72810189146951165</v>
      </c>
      <c r="BD16" s="18">
        <v>4.1973307289746619E-3</v>
      </c>
      <c r="BE16" s="18">
        <v>0.62522920262729798</v>
      </c>
      <c r="BF16" s="18">
        <v>0.38102986285391305</v>
      </c>
      <c r="BG16" s="18">
        <v>6.4734366689851658E-3</v>
      </c>
      <c r="BH16" s="18">
        <v>2.531864177973932E-3</v>
      </c>
      <c r="BI16" s="18">
        <v>2.7825214865214937E-3</v>
      </c>
      <c r="BJ16" s="18">
        <v>0.62134019366901516</v>
      </c>
      <c r="BK16" s="18">
        <v>0.52776172583855951</v>
      </c>
      <c r="BL16" s="18">
        <v>40.907535098542937</v>
      </c>
      <c r="BM16" s="18">
        <v>0.43839643630830999</v>
      </c>
      <c r="BN16" s="18">
        <v>0.37375593801495693</v>
      </c>
      <c r="BO16" s="18">
        <v>9.1110815295238123E-2</v>
      </c>
      <c r="BP16" s="18">
        <v>1.0194616970571446</v>
      </c>
      <c r="BQ16" s="18">
        <v>1.9805383029428552</v>
      </c>
      <c r="BR16" s="18">
        <v>3</v>
      </c>
      <c r="BS16" s="18">
        <v>8.0409802995813848</v>
      </c>
      <c r="BT16" s="18">
        <v>15.452147791252241</v>
      </c>
      <c r="BU16" s="18">
        <v>100.73742809083363</v>
      </c>
      <c r="BV16" s="18">
        <v>1.2324182160002909E-3</v>
      </c>
      <c r="BW16" s="20">
        <v>1166.7965786816549</v>
      </c>
      <c r="BX16" s="20">
        <v>1098.2746274715425</v>
      </c>
      <c r="BY16" s="20">
        <v>1242.5267404496076</v>
      </c>
      <c r="BZ16" s="18">
        <f t="shared" si="0"/>
        <v>75.730161767952723</v>
      </c>
      <c r="CA16" s="18">
        <f t="shared" si="1"/>
        <v>68.52195121011232</v>
      </c>
    </row>
    <row r="17" spans="1:79" x14ac:dyDescent="0.3">
      <c r="A17" s="18" t="s">
        <v>480</v>
      </c>
      <c r="B17" s="18" t="s">
        <v>161</v>
      </c>
      <c r="C17" s="18" t="s">
        <v>18</v>
      </c>
      <c r="D17" s="18">
        <v>40.192599999999999</v>
      </c>
      <c r="E17" s="18">
        <v>8.9999999999999993E-3</v>
      </c>
      <c r="F17" s="18">
        <v>3.6200000000000003E-2</v>
      </c>
      <c r="G17" s="18">
        <v>6.1899999999999997E-2</v>
      </c>
      <c r="H17" s="18">
        <v>10.8538</v>
      </c>
      <c r="I17" s="18">
        <v>0.1633</v>
      </c>
      <c r="J17" s="18">
        <v>0.26429999999999998</v>
      </c>
      <c r="K17" s="18">
        <v>48.047499999999999</v>
      </c>
      <c r="L17" s="18">
        <v>0.16520000000000001</v>
      </c>
      <c r="M17" s="18">
        <v>1.09E-2</v>
      </c>
      <c r="N17" s="18">
        <v>1.7399999999999999E-2</v>
      </c>
      <c r="O17" s="18">
        <v>99.822100000000006</v>
      </c>
      <c r="P17" s="18">
        <v>0.99362761150799817</v>
      </c>
      <c r="Q17" s="18">
        <v>1.6731867745623115E-4</v>
      </c>
      <c r="R17" s="18">
        <v>1.0547409275456529E-3</v>
      </c>
      <c r="S17" s="18">
        <v>1.209893736889237E-3</v>
      </c>
      <c r="T17" s="18">
        <v>0.22439799552573922</v>
      </c>
      <c r="U17" s="18">
        <v>3.4194250463042211E-3</v>
      </c>
      <c r="V17" s="18">
        <v>5.2548955117318885E-3</v>
      </c>
      <c r="W17" s="18">
        <v>1.7704557820086391</v>
      </c>
      <c r="X17" s="18">
        <v>4.3757132594447546E-3</v>
      </c>
      <c r="Y17" s="18">
        <v>1.9895469158466412E-4</v>
      </c>
      <c r="Z17" s="18">
        <v>3.641686355980739E-4</v>
      </c>
      <c r="AA17" s="18">
        <v>0.88751155696078476</v>
      </c>
      <c r="AB17" s="18">
        <v>88.751155696078484</v>
      </c>
      <c r="AC17" s="18">
        <v>11.248844303921523</v>
      </c>
      <c r="AD17" s="18">
        <v>0.1267458909768153</v>
      </c>
      <c r="AE17" s="18">
        <v>0.43705479647177692</v>
      </c>
      <c r="AF17" s="18">
        <v>0.69586768886974704</v>
      </c>
      <c r="AG17" s="18">
        <v>87.570316599999998</v>
      </c>
      <c r="AH17" s="18">
        <v>1264.689063878857</v>
      </c>
      <c r="AI17" s="18">
        <v>2076.6342655676522</v>
      </c>
      <c r="AJ17" s="18">
        <v>289693.35907460446</v>
      </c>
      <c r="AK17" s="18">
        <v>84367.785804160012</v>
      </c>
      <c r="AL17" s="18">
        <v>1180.6859559838372</v>
      </c>
      <c r="AM17" s="18" t="s">
        <v>484</v>
      </c>
      <c r="AN17" s="18">
        <v>5.6899999999999999E-2</v>
      </c>
      <c r="AO17" s="18">
        <v>0.81040000000000001</v>
      </c>
      <c r="AP17" s="18">
        <v>30.343299999999999</v>
      </c>
      <c r="AQ17" s="18">
        <v>31.409400000000002</v>
      </c>
      <c r="AR17" s="18">
        <v>20.518899999999999</v>
      </c>
      <c r="AS17" s="18">
        <v>0.20530000000000001</v>
      </c>
      <c r="AT17" s="18">
        <v>0.1865</v>
      </c>
      <c r="AU17" s="18">
        <v>15.146699999999999</v>
      </c>
      <c r="AV17" s="18">
        <v>9.6799999999999997E-2</v>
      </c>
      <c r="AW17" s="18">
        <v>0.1173</v>
      </c>
      <c r="AX17" s="18">
        <v>98.891499999999994</v>
      </c>
      <c r="AY17" s="18">
        <v>1.6819790133601599E-3</v>
      </c>
      <c r="AZ17" s="18">
        <v>1.0571358343986865</v>
      </c>
      <c r="BA17" s="18">
        <v>0.16660424606375202</v>
      </c>
      <c r="BB17" s="18">
        <v>1.801491020869481E-2</v>
      </c>
      <c r="BC17" s="18">
        <v>0.73408605766473489</v>
      </c>
      <c r="BD17" s="18">
        <v>4.4338042337974731E-3</v>
      </c>
      <c r="BE17" s="18">
        <v>0.66736445030829417</v>
      </c>
      <c r="BF17" s="18">
        <v>0.34064567627897013</v>
      </c>
      <c r="BG17" s="18">
        <v>5.1402780170709495E-3</v>
      </c>
      <c r="BH17" s="18">
        <v>2.1126803839205048E-3</v>
      </c>
      <c r="BI17" s="18">
        <v>2.7800834287180351E-3</v>
      </c>
      <c r="BJ17" s="18">
        <v>0.66206125584048869</v>
      </c>
      <c r="BK17" s="18">
        <v>0.56815621011183681</v>
      </c>
      <c r="BL17" s="18">
        <v>40.982418812394862</v>
      </c>
      <c r="BM17" s="18">
        <v>0.45916036137612554</v>
      </c>
      <c r="BN17" s="18">
        <v>0.33406562271544771</v>
      </c>
      <c r="BO17" s="18">
        <v>8.509654806382505E-2</v>
      </c>
      <c r="BP17" s="18">
        <v>1.019696889222053</v>
      </c>
      <c r="BQ17" s="18">
        <v>1.9803031107779463</v>
      </c>
      <c r="BR17" s="18">
        <v>2.9999999999999991</v>
      </c>
      <c r="BS17" s="18">
        <v>7.4894420658303718</v>
      </c>
      <c r="BT17" s="18">
        <v>13.779547830621459</v>
      </c>
      <c r="BU17" s="18">
        <v>99.641589896451819</v>
      </c>
      <c r="BV17" s="18">
        <v>1.193014602894214E-3</v>
      </c>
      <c r="BW17" s="20">
        <v>1160.6433571860625</v>
      </c>
      <c r="BX17" s="20">
        <v>1092.5345106058619</v>
      </c>
      <c r="BY17" s="20">
        <v>1235.903002630673</v>
      </c>
      <c r="BZ17" s="18">
        <f t="shared" si="0"/>
        <v>75.259645444610442</v>
      </c>
      <c r="CA17" s="18">
        <f t="shared" si="1"/>
        <v>68.108846580200634</v>
      </c>
    </row>
    <row r="18" spans="1:79" x14ac:dyDescent="0.3">
      <c r="A18" s="18" t="s">
        <v>480</v>
      </c>
      <c r="B18" s="18" t="s">
        <v>163</v>
      </c>
      <c r="C18" s="18" t="s">
        <v>18</v>
      </c>
      <c r="D18" s="18">
        <v>39.525599999999997</v>
      </c>
      <c r="E18" s="18">
        <v>5.5999999999999999E-3</v>
      </c>
      <c r="F18" s="18">
        <v>2.8899999999999999E-2</v>
      </c>
      <c r="G18" s="18">
        <v>4.9099999999999998E-2</v>
      </c>
      <c r="H18" s="18">
        <v>13.8804</v>
      </c>
      <c r="I18" s="18">
        <v>0.21060000000000001</v>
      </c>
      <c r="J18" s="18">
        <v>0.19139999999999999</v>
      </c>
      <c r="K18" s="18">
        <v>45.686900000000001</v>
      </c>
      <c r="L18" s="18">
        <v>0.19320000000000001</v>
      </c>
      <c r="M18" s="18">
        <v>1.2999999999999999E-2</v>
      </c>
      <c r="N18" s="18">
        <v>1.7500000000000002E-2</v>
      </c>
      <c r="O18" s="18">
        <v>99.802200000000013</v>
      </c>
      <c r="P18" s="18">
        <v>0.99148578978286372</v>
      </c>
      <c r="Q18" s="18">
        <v>1.0563805906641483E-4</v>
      </c>
      <c r="R18" s="18">
        <v>8.5440846631211769E-4</v>
      </c>
      <c r="S18" s="18">
        <v>9.7379725081058117E-4</v>
      </c>
      <c r="T18" s="18">
        <v>0.29118541130680098</v>
      </c>
      <c r="U18" s="18">
        <v>4.4746157094059866E-3</v>
      </c>
      <c r="V18" s="18">
        <v>3.8613514139571978E-3</v>
      </c>
      <c r="W18" s="18">
        <v>1.7081910903363118</v>
      </c>
      <c r="X18" s="18">
        <v>5.1924988196000738E-3</v>
      </c>
      <c r="Y18" s="18">
        <v>2.4076952257521913E-4</v>
      </c>
      <c r="Z18" s="18">
        <v>3.7163945272203309E-4</v>
      </c>
      <c r="AA18" s="18">
        <v>0.85436189178601374</v>
      </c>
      <c r="AB18" s="18">
        <v>85.436189178601381</v>
      </c>
      <c r="AC18" s="18">
        <v>14.563810821398629</v>
      </c>
      <c r="AD18" s="18">
        <v>0.17046419042583336</v>
      </c>
      <c r="AE18" s="18">
        <v>0.58780755319252886</v>
      </c>
      <c r="AF18" s="18">
        <v>0.62979924612989002</v>
      </c>
      <c r="AG18" s="18">
        <v>104.44166199999999</v>
      </c>
      <c r="AH18" s="18">
        <v>1631.0074516404611</v>
      </c>
      <c r="AI18" s="18">
        <v>1503.8509210353711</v>
      </c>
      <c r="AJ18" s="18">
        <v>275460.56562163582</v>
      </c>
      <c r="AK18" s="18">
        <v>107893.88178113312</v>
      </c>
      <c r="AL18" s="18">
        <v>1380.8022197099112</v>
      </c>
      <c r="AM18" s="18" t="s">
        <v>485</v>
      </c>
      <c r="AN18" s="18">
        <v>8.5000000000000006E-2</v>
      </c>
      <c r="AO18" s="18">
        <v>0.80459999999999998</v>
      </c>
      <c r="AP18" s="18">
        <v>28.294699999999999</v>
      </c>
      <c r="AQ18" s="18">
        <v>30.8385</v>
      </c>
      <c r="AR18" s="18">
        <v>25.705200000000001</v>
      </c>
      <c r="AS18" s="18">
        <v>0.26019999999999999</v>
      </c>
      <c r="AT18" s="18">
        <v>0.1237</v>
      </c>
      <c r="AU18" s="18">
        <v>12.629</v>
      </c>
      <c r="AV18" s="18">
        <v>0.1229</v>
      </c>
      <c r="AW18" s="18">
        <v>0.1125</v>
      </c>
      <c r="AX18" s="18">
        <v>98.976300000000009</v>
      </c>
      <c r="AY18" s="18">
        <v>2.5694887397762225E-3</v>
      </c>
      <c r="AZ18" s="18">
        <v>1.0080743493308115</v>
      </c>
      <c r="BA18" s="18">
        <v>0.21042316102543879</v>
      </c>
      <c r="BB18" s="18">
        <v>1.8290778249737526E-2</v>
      </c>
      <c r="BC18" s="18">
        <v>0.73705529039639728</v>
      </c>
      <c r="BD18" s="18">
        <v>3.0073700068015815E-3</v>
      </c>
      <c r="BE18" s="18">
        <v>0.56902781373286004</v>
      </c>
      <c r="BF18" s="18">
        <v>0.43941975406325662</v>
      </c>
      <c r="BG18" s="18">
        <v>6.6623038924045535E-3</v>
      </c>
      <c r="BH18" s="18">
        <v>2.7430252941880082E-3</v>
      </c>
      <c r="BI18" s="18">
        <v>2.7266652683278778E-3</v>
      </c>
      <c r="BJ18" s="18">
        <v>0.56426117916712903</v>
      </c>
      <c r="BK18" s="18">
        <v>0.46684837060860013</v>
      </c>
      <c r="BL18" s="18">
        <v>42.23498779790426</v>
      </c>
      <c r="BM18" s="18">
        <v>0.41018163547068076</v>
      </c>
      <c r="BN18" s="18">
        <v>0.43044064723871911</v>
      </c>
      <c r="BO18" s="18">
        <v>0.10760290437795988</v>
      </c>
      <c r="BP18" s="18">
        <v>1.0208602669895108</v>
      </c>
      <c r="BQ18" s="18">
        <v>1.9791397330104892</v>
      </c>
      <c r="BR18" s="18">
        <v>3</v>
      </c>
      <c r="BS18" s="18">
        <v>9.2499088591404206</v>
      </c>
      <c r="BT18" s="18">
        <v>17.381697022279834</v>
      </c>
      <c r="BU18" s="18">
        <v>99.90270588142026</v>
      </c>
      <c r="BV18" s="18">
        <v>1.0213926989860291E-3</v>
      </c>
      <c r="BW18" s="20">
        <v>1130.3852936816427</v>
      </c>
      <c r="BX18" s="20">
        <v>1064.2644182681431</v>
      </c>
      <c r="BY18" s="20">
        <v>1203.3849676226937</v>
      </c>
      <c r="BZ18" s="18">
        <f t="shared" si="0"/>
        <v>72.999673941051014</v>
      </c>
      <c r="CA18" s="18">
        <f t="shared" si="1"/>
        <v>66.120875413499562</v>
      </c>
    </row>
    <row r="19" spans="1:79" x14ac:dyDescent="0.3">
      <c r="A19" s="18" t="s">
        <v>480</v>
      </c>
      <c r="B19" s="18" t="s">
        <v>165</v>
      </c>
      <c r="C19" s="18" t="s">
        <v>20</v>
      </c>
      <c r="D19" s="18">
        <v>39.654299999999999</v>
      </c>
      <c r="E19" s="18">
        <v>1.46E-2</v>
      </c>
      <c r="F19" s="18">
        <v>3.1699999999999999E-2</v>
      </c>
      <c r="G19" s="18">
        <v>5.3699999999999998E-2</v>
      </c>
      <c r="H19" s="18">
        <v>13.491400000000001</v>
      </c>
      <c r="I19" s="18">
        <v>0.2276</v>
      </c>
      <c r="J19" s="18">
        <v>0.19719999999999999</v>
      </c>
      <c r="K19" s="18">
        <v>46.099299999999999</v>
      </c>
      <c r="L19" s="18">
        <v>0.1888</v>
      </c>
      <c r="M19" s="18">
        <v>1.44E-2</v>
      </c>
      <c r="N19" s="18">
        <v>3.4700000000000002E-2</v>
      </c>
      <c r="O19" s="18">
        <v>100.0077</v>
      </c>
      <c r="P19" s="18">
        <v>0.99084612931823501</v>
      </c>
      <c r="Q19" s="18">
        <v>2.743425356181514E-4</v>
      </c>
      <c r="R19" s="18">
        <v>9.3354416538956795E-4</v>
      </c>
      <c r="S19" s="18">
        <v>1.0608872844652525E-3</v>
      </c>
      <c r="T19" s="18">
        <v>0.28192432935766415</v>
      </c>
      <c r="U19" s="18">
        <v>4.8170099154675313E-3</v>
      </c>
      <c r="V19" s="18">
        <v>3.9628917674586666E-3</v>
      </c>
      <c r="W19" s="18">
        <v>1.7169078992201581</v>
      </c>
      <c r="X19" s="18">
        <v>5.0545114041817924E-3</v>
      </c>
      <c r="Y19" s="18">
        <v>2.6566146164973454E-4</v>
      </c>
      <c r="Z19" s="18">
        <v>7.3404239637290278E-4</v>
      </c>
      <c r="AA19" s="18">
        <v>0.85895548144215461</v>
      </c>
      <c r="AB19" s="18">
        <v>85.895548144215454</v>
      </c>
      <c r="AC19" s="18">
        <v>14.104451855784541</v>
      </c>
      <c r="AD19" s="18">
        <v>0.1642046900044655</v>
      </c>
      <c r="AE19" s="18">
        <v>0.56622306898091557</v>
      </c>
      <c r="AF19" s="18">
        <v>0.63847865594947706</v>
      </c>
      <c r="AG19" s="18">
        <v>115.6892256</v>
      </c>
      <c r="AH19" s="18">
        <v>1762.6652231404032</v>
      </c>
      <c r="AI19" s="18">
        <v>1549.4221610667462</v>
      </c>
      <c r="AJ19" s="18">
        <v>277947.05381108099</v>
      </c>
      <c r="AK19" s="18">
        <v>104870.14183034922</v>
      </c>
      <c r="AL19" s="18">
        <v>1349.3553782672423</v>
      </c>
      <c r="AM19" s="18" t="s">
        <v>486</v>
      </c>
      <c r="AN19" s="18">
        <v>4.0899999999999999E-2</v>
      </c>
      <c r="AO19" s="18">
        <v>0.92900000000000005</v>
      </c>
      <c r="AP19" s="18">
        <v>27.699100000000001</v>
      </c>
      <c r="AQ19" s="18">
        <v>30.136099999999999</v>
      </c>
      <c r="AR19" s="18">
        <v>28.159300000000002</v>
      </c>
      <c r="AS19" s="18">
        <v>0.28770000000000001</v>
      </c>
      <c r="AT19" s="18">
        <v>0.1166</v>
      </c>
      <c r="AU19" s="18">
        <v>11.3428</v>
      </c>
      <c r="AV19" s="18">
        <v>0.15260000000000001</v>
      </c>
      <c r="AW19" s="18">
        <v>0.1211</v>
      </c>
      <c r="AX19" s="18">
        <v>98.985200000000006</v>
      </c>
      <c r="AY19" s="18">
        <v>1.2492958103761057E-3</v>
      </c>
      <c r="AZ19" s="18">
        <v>0.99716565342114949</v>
      </c>
      <c r="BA19" s="18">
        <v>0.22689789918600933</v>
      </c>
      <c r="BB19" s="18">
        <v>2.1339392557400798E-2</v>
      </c>
      <c r="BC19" s="18">
        <v>0.72779329955412186</v>
      </c>
      <c r="BD19" s="18">
        <v>2.8643751497987005E-3</v>
      </c>
      <c r="BE19" s="18">
        <v>0.51641516669110343</v>
      </c>
      <c r="BF19" s="18">
        <v>0.49242425833838321</v>
      </c>
      <c r="BG19" s="18">
        <v>7.4433971300782659E-3</v>
      </c>
      <c r="BH19" s="18">
        <v>3.4414910584118497E-3</v>
      </c>
      <c r="BI19" s="18">
        <v>2.9657711031665351E-3</v>
      </c>
      <c r="BJ19" s="18">
        <v>0.51189035031616592</v>
      </c>
      <c r="BK19" s="18">
        <v>0.41790043609708716</v>
      </c>
      <c r="BL19" s="18">
        <v>42.191919888806495</v>
      </c>
      <c r="BM19" s="18">
        <v>0.43794316404067585</v>
      </c>
      <c r="BN19" s="18">
        <v>0.48154674889312105</v>
      </c>
      <c r="BO19" s="18">
        <v>0.11624720272635081</v>
      </c>
      <c r="BP19" s="18">
        <v>1.0225886883677755</v>
      </c>
      <c r="BQ19" s="18">
        <v>1.9774113116322243</v>
      </c>
      <c r="BR19" s="18">
        <v>3</v>
      </c>
      <c r="BS19" s="18">
        <v>9.8709784920040828</v>
      </c>
      <c r="BT19" s="18">
        <v>19.276929360205092</v>
      </c>
      <c r="BU19" s="18">
        <v>99.973807852209177</v>
      </c>
      <c r="BV19" s="18">
        <v>1.1444415161503442E-3</v>
      </c>
      <c r="BW19" s="20">
        <v>1150.8497953693327</v>
      </c>
      <c r="BX19" s="20">
        <v>1083.3595784783224</v>
      </c>
      <c r="BY19" s="20">
        <v>1225.4081132048575</v>
      </c>
      <c r="BZ19" s="18">
        <f t="shared" si="0"/>
        <v>74.558317835524804</v>
      </c>
      <c r="CA19" s="18">
        <f t="shared" si="1"/>
        <v>67.490216891010277</v>
      </c>
    </row>
    <row r="20" spans="1:79" x14ac:dyDescent="0.3">
      <c r="A20" s="18" t="s">
        <v>480</v>
      </c>
      <c r="B20" s="18" t="s">
        <v>151</v>
      </c>
      <c r="C20" s="18" t="s">
        <v>18</v>
      </c>
      <c r="D20" s="18">
        <v>39.869500000000002</v>
      </c>
      <c r="E20" s="18">
        <v>8.3000000000000001E-3</v>
      </c>
      <c r="F20" s="18">
        <v>3.0499999999999999E-2</v>
      </c>
      <c r="G20" s="18">
        <v>6.6100000000000006E-2</v>
      </c>
      <c r="H20" s="18">
        <v>11.4092</v>
      </c>
      <c r="I20" s="18">
        <v>0.1759</v>
      </c>
      <c r="J20" s="18">
        <v>0.2427</v>
      </c>
      <c r="K20" s="18">
        <v>47.267800000000001</v>
      </c>
      <c r="L20" s="18">
        <v>0.16500000000000001</v>
      </c>
      <c r="M20" s="18">
        <v>1.12E-2</v>
      </c>
      <c r="N20" s="18">
        <v>1.8100000000000002E-2</v>
      </c>
      <c r="O20" s="18">
        <v>99.264300000000006</v>
      </c>
      <c r="P20" s="18">
        <v>0.99396542198383786</v>
      </c>
      <c r="Q20" s="18">
        <v>1.556083661631511E-4</v>
      </c>
      <c r="R20" s="18">
        <v>8.9616917981673414E-4</v>
      </c>
      <c r="S20" s="18">
        <v>1.3028996750865352E-3</v>
      </c>
      <c r="T20" s="18">
        <v>0.23787307595024934</v>
      </c>
      <c r="U20" s="18">
        <v>3.7143744210670639E-3</v>
      </c>
      <c r="V20" s="18">
        <v>4.8661964199798614E-3</v>
      </c>
      <c r="W20" s="18">
        <v>1.7564371535635999</v>
      </c>
      <c r="X20" s="18">
        <v>4.4073312508916516E-3</v>
      </c>
      <c r="Y20" s="18">
        <v>2.061572660741138E-4</v>
      </c>
      <c r="Z20" s="18">
        <v>3.8201885831238598E-4</v>
      </c>
      <c r="AA20" s="18">
        <v>0.88072413587918297</v>
      </c>
      <c r="AB20" s="18">
        <v>88.072413587918291</v>
      </c>
      <c r="AC20" s="18">
        <v>11.927586412081705</v>
      </c>
      <c r="AD20" s="18">
        <v>0.13542931238253156</v>
      </c>
      <c r="AE20" s="18">
        <v>0.46699762890528129</v>
      </c>
      <c r="AF20" s="18">
        <v>0.68166436011640363</v>
      </c>
      <c r="AG20" s="18">
        <v>89.980508799999996</v>
      </c>
      <c r="AH20" s="18">
        <v>1362.2707062846966</v>
      </c>
      <c r="AI20" s="18">
        <v>1906.920682002532</v>
      </c>
      <c r="AJ20" s="18">
        <v>284992.30465823587</v>
      </c>
      <c r="AK20" s="18">
        <v>88684.971327721389</v>
      </c>
      <c r="AL20" s="18">
        <v>1179.2565541000795</v>
      </c>
      <c r="AM20" s="18" t="s">
        <v>487</v>
      </c>
      <c r="AN20" s="18">
        <v>0.1014</v>
      </c>
      <c r="AO20" s="18">
        <v>0.71489999999999998</v>
      </c>
      <c r="AP20" s="18">
        <v>30.3948</v>
      </c>
      <c r="AQ20" s="18">
        <v>30.874700000000001</v>
      </c>
      <c r="AR20" s="18">
        <v>20.869599999999998</v>
      </c>
      <c r="AS20" s="18">
        <v>0.20910000000000001</v>
      </c>
      <c r="AT20" s="18">
        <v>0.15809999999999999</v>
      </c>
      <c r="AU20" s="18">
        <v>14.9129</v>
      </c>
      <c r="AV20" s="18">
        <v>9.8400000000000001E-2</v>
      </c>
      <c r="AW20" s="18">
        <v>0.11409999999999999</v>
      </c>
      <c r="AX20" s="18">
        <v>98.447999999999993</v>
      </c>
      <c r="AY20" s="18">
        <v>3.0112247945114651E-3</v>
      </c>
      <c r="AZ20" s="18">
        <v>1.0638102983548203</v>
      </c>
      <c r="BA20" s="18">
        <v>0.17060525650851677</v>
      </c>
      <c r="BB20" s="18">
        <v>1.5965219101563056E-2</v>
      </c>
      <c r="BC20" s="18">
        <v>0.72491485299640301</v>
      </c>
      <c r="BD20" s="18">
        <v>3.7759519925603222E-3</v>
      </c>
      <c r="BE20" s="18">
        <v>0.66009138850977833</v>
      </c>
      <c r="BF20" s="18">
        <v>0.34769205486556798</v>
      </c>
      <c r="BG20" s="18">
        <v>5.2595502511266559E-3</v>
      </c>
      <c r="BH20" s="18">
        <v>2.1574982770420554E-3</v>
      </c>
      <c r="BI20" s="18">
        <v>2.7167043481106171E-3</v>
      </c>
      <c r="BJ20" s="18">
        <v>0.65499328536193169</v>
      </c>
      <c r="BK20" s="18">
        <v>0.5601643910662365</v>
      </c>
      <c r="BL20" s="18">
        <v>40.526899979507419</v>
      </c>
      <c r="BM20" s="18">
        <v>0.42310892344272394</v>
      </c>
      <c r="BN20" s="18">
        <v>0.34121697017465968</v>
      </c>
      <c r="BO20" s="18">
        <v>8.7073244933138214E-2</v>
      </c>
      <c r="BP20" s="18">
        <v>1.0189764438960751</v>
      </c>
      <c r="BQ20" s="18">
        <v>1.9810235561039253</v>
      </c>
      <c r="BR20" s="18">
        <v>3.0000000000000004</v>
      </c>
      <c r="BS20" s="18">
        <v>7.6341184058530613</v>
      </c>
      <c r="BT20" s="18">
        <v>14.000061256318668</v>
      </c>
      <c r="BU20" s="18">
        <v>99.212579662171734</v>
      </c>
      <c r="BV20" s="18">
        <v>1.0034611183491913E-3</v>
      </c>
      <c r="BW20" s="20">
        <v>1130.2300917579219</v>
      </c>
      <c r="BX20" s="20">
        <v>1064.1756471722297</v>
      </c>
      <c r="BY20" s="20">
        <v>1203.149640380343</v>
      </c>
      <c r="BZ20" s="18">
        <f t="shared" si="0"/>
        <v>72.919548622421189</v>
      </c>
      <c r="CA20" s="18">
        <f t="shared" si="1"/>
        <v>66.054444585692181</v>
      </c>
    </row>
    <row r="21" spans="1:79" x14ac:dyDescent="0.3">
      <c r="A21" s="18" t="s">
        <v>127</v>
      </c>
      <c r="B21" s="18" t="s">
        <v>136</v>
      </c>
      <c r="C21" s="18" t="s">
        <v>18</v>
      </c>
      <c r="D21" s="18">
        <v>40.385300000000001</v>
      </c>
      <c r="E21" s="18">
        <v>1.72E-2</v>
      </c>
      <c r="F21" s="18">
        <v>4.87E-2</v>
      </c>
      <c r="G21" s="18">
        <v>5.8099999999999999E-2</v>
      </c>
      <c r="H21" s="18">
        <v>11.690799999999999</v>
      </c>
      <c r="I21" s="18">
        <v>0.17910000000000001</v>
      </c>
      <c r="J21" s="18">
        <v>0.25719999999999998</v>
      </c>
      <c r="K21" s="18">
        <v>47.721499999999999</v>
      </c>
      <c r="L21" s="18">
        <v>0.21210000000000001</v>
      </c>
      <c r="M21" s="18">
        <v>1.0999999999999999E-2</v>
      </c>
      <c r="N21" s="18">
        <v>3.5700000000000003E-2</v>
      </c>
      <c r="O21" s="18">
        <v>100.61670000000001</v>
      </c>
      <c r="P21" s="18">
        <v>0.99393096723494578</v>
      </c>
      <c r="Q21" s="18">
        <v>3.1833597337060552E-4</v>
      </c>
      <c r="R21" s="18">
        <v>1.4126076281585093E-3</v>
      </c>
      <c r="S21" s="18">
        <v>1.1305455632017246E-3</v>
      </c>
      <c r="T21" s="18">
        <v>0.24062278407769006</v>
      </c>
      <c r="U21" s="18">
        <v>3.7335145448610502E-3</v>
      </c>
      <c r="V21" s="18">
        <v>5.0908845003406261E-3</v>
      </c>
      <c r="W21" s="18">
        <v>1.7505871376752384</v>
      </c>
      <c r="X21" s="18">
        <v>5.5928714644764279E-3</v>
      </c>
      <c r="Y21" s="18">
        <v>1.9988294060631698E-4</v>
      </c>
      <c r="Z21" s="18">
        <v>7.4383543724544567E-4</v>
      </c>
      <c r="AA21" s="18">
        <v>0.87915750044783736</v>
      </c>
      <c r="AB21" s="18">
        <v>87.915750044783735</v>
      </c>
      <c r="AC21" s="18">
        <v>12.084249955216265</v>
      </c>
      <c r="AD21" s="18">
        <v>0.13745261740997058</v>
      </c>
      <c r="AE21" s="18">
        <v>0.47397454279300205</v>
      </c>
      <c r="AF21" s="18">
        <v>0.6784377687453963</v>
      </c>
      <c r="AG21" s="18">
        <v>88.373713999999993</v>
      </c>
      <c r="AH21" s="18">
        <v>1387.0533456258622</v>
      </c>
      <c r="AI21" s="18">
        <v>2020.8487820809692</v>
      </c>
      <c r="AJ21" s="18">
        <v>287727.80342533399</v>
      </c>
      <c r="AK21" s="18">
        <v>90873.879220114046</v>
      </c>
      <c r="AL21" s="18">
        <v>1515.8806977250113</v>
      </c>
      <c r="AM21" s="18" t="s">
        <v>488</v>
      </c>
      <c r="AN21" s="19">
        <v>0.09</v>
      </c>
      <c r="AO21" s="19">
        <v>0.79579999999999995</v>
      </c>
      <c r="AP21" s="19">
        <v>36.460700000000003</v>
      </c>
      <c r="AQ21" s="19">
        <v>24.4254</v>
      </c>
      <c r="AR21" s="19">
        <v>19.606000000000002</v>
      </c>
      <c r="AS21" s="19">
        <v>0.19209999999999999</v>
      </c>
      <c r="AT21" s="19">
        <v>0.22289999999999999</v>
      </c>
      <c r="AU21" s="19">
        <v>16.323499999999999</v>
      </c>
      <c r="AV21" s="19">
        <v>8.2199999999999995E-2</v>
      </c>
      <c r="AW21" s="19">
        <v>0.1183</v>
      </c>
      <c r="AX21" s="19">
        <v>98.316900000000004</v>
      </c>
      <c r="AY21" s="18">
        <v>2.5912594263540136E-3</v>
      </c>
      <c r="AZ21" s="18">
        <v>1.2372374729972635</v>
      </c>
      <c r="BA21" s="18">
        <v>0.16436989287154358</v>
      </c>
      <c r="BB21" s="18">
        <v>1.7230452526067426E-2</v>
      </c>
      <c r="BC21" s="18">
        <v>0.5560183174993889</v>
      </c>
      <c r="BD21" s="18">
        <v>5.1614036589230005E-3</v>
      </c>
      <c r="BE21" s="18">
        <v>0.70051656219019742</v>
      </c>
      <c r="BF21" s="18">
        <v>0.3077116183162063</v>
      </c>
      <c r="BG21" s="18">
        <v>4.6847358017244678E-3</v>
      </c>
      <c r="BH21" s="18">
        <v>1.7473919853707124E-3</v>
      </c>
      <c r="BI21" s="18">
        <v>2.7308927269606817E-3</v>
      </c>
      <c r="BJ21" s="18">
        <v>0.69479962545616236</v>
      </c>
      <c r="BK21" s="18">
        <v>0.59740552035207861</v>
      </c>
      <c r="BL21" s="18">
        <v>31.006079581396275</v>
      </c>
      <c r="BM21" s="18">
        <v>0.4296827603393667</v>
      </c>
      <c r="BN21" s="18">
        <v>0.30173079736368874</v>
      </c>
      <c r="BO21" s="18">
        <v>8.3963902940186547E-2</v>
      </c>
      <c r="BP21" s="18">
        <v>1.0198217119524222</v>
      </c>
      <c r="BQ21" s="18">
        <v>1.980178288047578</v>
      </c>
      <c r="BR21" s="18">
        <v>3</v>
      </c>
      <c r="BS21" s="18">
        <v>7.5862227917903891</v>
      </c>
      <c r="BT21" s="18">
        <v>12.779559982191678</v>
      </c>
      <c r="BU21" s="18">
        <v>99.076682773982071</v>
      </c>
      <c r="BV21" s="18">
        <v>1.3356847235516597E-3</v>
      </c>
      <c r="BW21" s="18">
        <v>1200.6832072876032</v>
      </c>
      <c r="BX21" s="18">
        <v>1130.2115274421153</v>
      </c>
      <c r="BY21" s="18">
        <v>1278.6075909285098</v>
      </c>
      <c r="BZ21" s="18">
        <f t="shared" si="0"/>
        <v>77.924383640906626</v>
      </c>
      <c r="CA21" s="18">
        <f t="shared" si="1"/>
        <v>70.47167984548787</v>
      </c>
    </row>
    <row r="22" spans="1:79" x14ac:dyDescent="0.3">
      <c r="A22" s="18" t="s">
        <v>127</v>
      </c>
      <c r="B22" s="18" t="s">
        <v>139</v>
      </c>
      <c r="C22" s="18" t="s">
        <v>18</v>
      </c>
      <c r="D22" s="18">
        <v>40.261099999999999</v>
      </c>
      <c r="E22" s="18">
        <v>1.3599999999999999E-2</v>
      </c>
      <c r="F22" s="18">
        <v>3.9300000000000002E-2</v>
      </c>
      <c r="G22" s="18">
        <v>4.1300000000000003E-2</v>
      </c>
      <c r="H22" s="18">
        <v>12.1196</v>
      </c>
      <c r="I22" s="18">
        <v>0.19570000000000001</v>
      </c>
      <c r="J22" s="18">
        <v>0.249</v>
      </c>
      <c r="K22" s="18">
        <v>47.672800000000002</v>
      </c>
      <c r="L22" s="18">
        <v>0.2041</v>
      </c>
      <c r="M22" s="18">
        <v>1.17E-2</v>
      </c>
      <c r="N22" s="18">
        <v>2.9899999999999999E-2</v>
      </c>
      <c r="O22" s="18">
        <v>100.8381</v>
      </c>
      <c r="P22" s="18">
        <v>0.99097916548553289</v>
      </c>
      <c r="Q22" s="18">
        <v>2.5173416369497032E-4</v>
      </c>
      <c r="R22" s="18">
        <v>1.1400689437725353E-3</v>
      </c>
      <c r="S22" s="18">
        <v>8.037259085734485E-4</v>
      </c>
      <c r="T22" s="18">
        <v>0.24947485680596632</v>
      </c>
      <c r="U22" s="18">
        <v>4.0799896976003438E-3</v>
      </c>
      <c r="V22" s="18">
        <v>4.9290997380199058E-3</v>
      </c>
      <c r="W22" s="18">
        <v>1.748985812415383</v>
      </c>
      <c r="X22" s="18">
        <v>5.3824890347161777E-3</v>
      </c>
      <c r="Y22" s="18">
        <v>2.1262527369922532E-4</v>
      </c>
      <c r="Z22" s="18">
        <v>6.2305418305609833E-4</v>
      </c>
      <c r="AA22" s="18">
        <v>0.87516649156614723</v>
      </c>
      <c r="AB22" s="18">
        <v>87.516649156614719</v>
      </c>
      <c r="AC22" s="18">
        <v>12.483350843385274</v>
      </c>
      <c r="AD22" s="18">
        <v>0.14263972585428622</v>
      </c>
      <c r="AE22" s="18">
        <v>0.49186112363546974</v>
      </c>
      <c r="AF22" s="18">
        <v>0.6703036791810294</v>
      </c>
      <c r="AG22" s="18">
        <v>93.99749580000001</v>
      </c>
      <c r="AH22" s="18">
        <v>1515.6132872081589</v>
      </c>
      <c r="AI22" s="18">
        <v>1956.4204772090254</v>
      </c>
      <c r="AJ22" s="18">
        <v>287434.17594030499</v>
      </c>
      <c r="AK22" s="18">
        <v>94206.988965348326</v>
      </c>
      <c r="AL22" s="18">
        <v>1458.7046223747043</v>
      </c>
      <c r="AM22" s="18" t="s">
        <v>489</v>
      </c>
      <c r="AN22" s="19">
        <v>0.1933</v>
      </c>
      <c r="AO22" s="19">
        <v>0.80569999999999997</v>
      </c>
      <c r="AP22" s="19">
        <v>38.241100000000003</v>
      </c>
      <c r="AQ22" s="19">
        <v>22.530100000000001</v>
      </c>
      <c r="AR22" s="19">
        <v>19.706900000000001</v>
      </c>
      <c r="AS22" s="19">
        <v>0.19059999999999999</v>
      </c>
      <c r="AT22" s="19">
        <v>0.23699999999999999</v>
      </c>
      <c r="AU22" s="19">
        <v>16.491299999999999</v>
      </c>
      <c r="AV22" s="19">
        <v>8.6599999999999996E-2</v>
      </c>
      <c r="AW22" s="19">
        <v>9.8100000000000007E-2</v>
      </c>
      <c r="AX22" s="19">
        <v>98.580700000000007</v>
      </c>
      <c r="AY22" s="18">
        <v>5.5103334125409667E-3</v>
      </c>
      <c r="AZ22" s="18">
        <v>1.284801624440826</v>
      </c>
      <c r="BA22" s="18">
        <v>0.15959675039277244</v>
      </c>
      <c r="BB22" s="18">
        <v>1.7272044578872908E-2</v>
      </c>
      <c r="BC22" s="18">
        <v>0.50779470948861183</v>
      </c>
      <c r="BD22" s="18">
        <v>5.4335509122155744E-3</v>
      </c>
      <c r="BE22" s="18">
        <v>0.70070893304900461</v>
      </c>
      <c r="BF22" s="18">
        <v>0.31021507528024561</v>
      </c>
      <c r="BG22" s="18">
        <v>4.6021235420105489E-3</v>
      </c>
      <c r="BH22" s="18">
        <v>1.8226952079365105E-3</v>
      </c>
      <c r="BI22" s="18">
        <v>2.2421596949628655E-3</v>
      </c>
      <c r="BJ22" s="18">
        <v>0.6931370976212774</v>
      </c>
      <c r="BK22" s="18">
        <v>0.59863007796123169</v>
      </c>
      <c r="BL22" s="18">
        <v>28.327331696339403</v>
      </c>
      <c r="BM22" s="18">
        <v>0.44537596462270929</v>
      </c>
      <c r="BN22" s="18">
        <v>0.30330506465066426</v>
      </c>
      <c r="BO22" s="18">
        <v>8.1752543677401382E-2</v>
      </c>
      <c r="BP22" s="18">
        <v>1.0227823779914129</v>
      </c>
      <c r="BQ22" s="18">
        <v>1.9772176220085873</v>
      </c>
      <c r="BR22" s="18">
        <v>3</v>
      </c>
      <c r="BS22" s="18">
        <v>7.4396024231689708</v>
      </c>
      <c r="BT22" s="18">
        <v>13.012395884847503</v>
      </c>
      <c r="BU22" s="18">
        <v>99.325798308016488</v>
      </c>
      <c r="BV22" s="18">
        <v>1.0276901030566589E-3</v>
      </c>
      <c r="BW22" s="18">
        <v>1156.1492663748968</v>
      </c>
      <c r="BX22" s="18">
        <v>1088.7741623773443</v>
      </c>
      <c r="BY22" s="18">
        <v>1230.5382886989396</v>
      </c>
      <c r="BZ22" s="18">
        <f t="shared" si="0"/>
        <v>74.389022324042799</v>
      </c>
      <c r="CA22" s="18">
        <f t="shared" si="1"/>
        <v>67.375103997552515</v>
      </c>
    </row>
    <row r="23" spans="1:79" x14ac:dyDescent="0.3">
      <c r="A23" s="18" t="s">
        <v>127</v>
      </c>
      <c r="B23" s="18" t="s">
        <v>141</v>
      </c>
      <c r="C23" s="18" t="s">
        <v>20</v>
      </c>
      <c r="D23" s="18">
        <v>39.997100000000003</v>
      </c>
      <c r="E23" s="18">
        <v>1.49E-2</v>
      </c>
      <c r="F23" s="18">
        <v>4.6600000000000003E-2</v>
      </c>
      <c r="G23" s="18">
        <v>6.6799999999999998E-2</v>
      </c>
      <c r="H23" s="18">
        <v>12.8942</v>
      </c>
      <c r="I23" s="18">
        <v>0.20799999999999999</v>
      </c>
      <c r="J23" s="18">
        <v>0.26140000000000002</v>
      </c>
      <c r="K23" s="18">
        <v>46.9726</v>
      </c>
      <c r="L23" s="18">
        <v>0.1996</v>
      </c>
      <c r="M23" s="18">
        <v>1.0999999999999999E-2</v>
      </c>
      <c r="N23" s="18">
        <v>4.0599999999999997E-2</v>
      </c>
      <c r="O23" s="18">
        <v>100.7128</v>
      </c>
      <c r="P23" s="18">
        <v>0.98960275335040182</v>
      </c>
      <c r="Q23" s="18">
        <v>2.7723178595252026E-4</v>
      </c>
      <c r="R23" s="18">
        <v>1.3588702331051028E-3</v>
      </c>
      <c r="S23" s="18">
        <v>1.3067360806264482E-3</v>
      </c>
      <c r="T23" s="18">
        <v>0.26680035392278573</v>
      </c>
      <c r="U23" s="18">
        <v>4.3589820370106358E-3</v>
      </c>
      <c r="V23" s="18">
        <v>5.2014849437180223E-3</v>
      </c>
      <c r="W23" s="18">
        <v>1.7322626017035205</v>
      </c>
      <c r="X23" s="18">
        <v>5.2912001460212223E-3</v>
      </c>
      <c r="Y23" s="18">
        <v>2.0094407845055082E-4</v>
      </c>
      <c r="Z23" s="18">
        <v>8.5042137007493887E-4</v>
      </c>
      <c r="AA23" s="18">
        <v>0.86653729279916691</v>
      </c>
      <c r="AB23" s="18">
        <v>86.653729279916689</v>
      </c>
      <c r="AC23" s="18">
        <v>13.346270720083311</v>
      </c>
      <c r="AD23" s="18">
        <v>0.15401842287676948</v>
      </c>
      <c r="AE23" s="18">
        <v>0.53109800991989475</v>
      </c>
      <c r="AF23" s="18">
        <v>0.65312605301623949</v>
      </c>
      <c r="AG23" s="18">
        <v>88.373713999999993</v>
      </c>
      <c r="AH23" s="18">
        <v>1610.8715571757639</v>
      </c>
      <c r="AI23" s="18">
        <v>2053.8486455519651</v>
      </c>
      <c r="AJ23" s="18">
        <v>283212.45181263884</v>
      </c>
      <c r="AK23" s="18">
        <v>100228.04029151081</v>
      </c>
      <c r="AL23" s="18">
        <v>1426.5430799901567</v>
      </c>
      <c r="AM23" s="18" t="s">
        <v>490</v>
      </c>
      <c r="AN23" s="19">
        <v>8.8700000000000001E-2</v>
      </c>
      <c r="AO23" s="19">
        <v>0.79869999999999997</v>
      </c>
      <c r="AP23" s="19">
        <v>35.297699999999999</v>
      </c>
      <c r="AQ23" s="19">
        <v>23.6738</v>
      </c>
      <c r="AR23" s="19">
        <v>22.5885</v>
      </c>
      <c r="AS23" s="19">
        <v>0.24160000000000001</v>
      </c>
      <c r="AT23" s="19">
        <v>0.2122</v>
      </c>
      <c r="AU23" s="19">
        <v>14.993600000000001</v>
      </c>
      <c r="AV23" s="19">
        <v>0.1009</v>
      </c>
      <c r="AW23" s="19">
        <v>0.113</v>
      </c>
      <c r="AX23" s="19">
        <v>98.108699999999999</v>
      </c>
      <c r="AY23" s="18">
        <v>2.5888418844599217E-3</v>
      </c>
      <c r="AZ23" s="18">
        <v>1.2141937461245023</v>
      </c>
      <c r="BA23" s="18">
        <v>0.19662649560013445</v>
      </c>
      <c r="BB23" s="18">
        <v>1.7530324454939558E-2</v>
      </c>
      <c r="BC23" s="18">
        <v>0.54629711868164388</v>
      </c>
      <c r="BD23" s="18">
        <v>4.9810013272598101E-3</v>
      </c>
      <c r="BE23" s="18">
        <v>0.65226573654848474</v>
      </c>
      <c r="BF23" s="18">
        <v>0.3547254442634542</v>
      </c>
      <c r="BG23" s="18">
        <v>5.9726654592808411E-3</v>
      </c>
      <c r="BH23" s="18">
        <v>2.1743187409182306E-3</v>
      </c>
      <c r="BI23" s="18">
        <v>2.6443069149215278E-3</v>
      </c>
      <c r="BJ23" s="18">
        <v>0.64773728804909847</v>
      </c>
      <c r="BK23" s="18">
        <v>0.54192103467012687</v>
      </c>
      <c r="BL23" s="18">
        <v>31.030954468587858</v>
      </c>
      <c r="BM23" s="18">
        <v>0.38163004323012367</v>
      </c>
      <c r="BN23" s="18">
        <v>0.34772941825645065</v>
      </c>
      <c r="BO23" s="18">
        <v>0.10046740148445492</v>
      </c>
      <c r="BP23" s="18">
        <v>1.0201191663393978</v>
      </c>
      <c r="BQ23" s="18">
        <v>1.9798808336606017</v>
      </c>
      <c r="BR23" s="18">
        <v>2.9999999999999996</v>
      </c>
      <c r="BS23" s="18">
        <v>8.9522425177363978</v>
      </c>
      <c r="BT23" s="18">
        <v>14.532851194334205</v>
      </c>
      <c r="BU23" s="18">
        <v>99.005293712070596</v>
      </c>
      <c r="BV23" s="18">
        <v>1.3201993331010237E-3</v>
      </c>
      <c r="BW23" s="18">
        <v>1198.3674088662051</v>
      </c>
      <c r="BX23" s="18">
        <v>1128.0524304165158</v>
      </c>
      <c r="BY23" s="18">
        <v>1276.1131486386073</v>
      </c>
      <c r="BZ23" s="18">
        <f t="shared" si="0"/>
        <v>77.745739772402203</v>
      </c>
      <c r="CA23" s="18">
        <f t="shared" si="1"/>
        <v>70.314978449689306</v>
      </c>
    </row>
    <row r="24" spans="1:79" x14ac:dyDescent="0.3">
      <c r="A24" s="18" t="s">
        <v>127</v>
      </c>
      <c r="B24" s="18" t="s">
        <v>146</v>
      </c>
      <c r="C24" s="18" t="s">
        <v>20</v>
      </c>
      <c r="D24" s="18">
        <v>39.9833</v>
      </c>
      <c r="E24" s="18">
        <v>1.6500000000000001E-2</v>
      </c>
      <c r="F24" s="18">
        <v>3.6299999999999999E-2</v>
      </c>
      <c r="G24" s="18">
        <v>3.1300000000000001E-2</v>
      </c>
      <c r="H24" s="18">
        <v>13.662699999999999</v>
      </c>
      <c r="I24" s="18">
        <v>0.21129999999999999</v>
      </c>
      <c r="J24" s="18">
        <v>0.1963</v>
      </c>
      <c r="K24" s="18">
        <v>46.8551</v>
      </c>
      <c r="L24" s="18">
        <v>0.183</v>
      </c>
      <c r="M24" s="18">
        <v>8.5000000000000006E-3</v>
      </c>
      <c r="N24" s="18">
        <v>2.0899999999999998E-2</v>
      </c>
      <c r="O24" s="18">
        <v>101.2052</v>
      </c>
      <c r="P24" s="18">
        <v>0.98760482194014876</v>
      </c>
      <c r="Q24" s="18">
        <v>3.0648757547428046E-4</v>
      </c>
      <c r="R24" s="18">
        <v>1.0567466230226746E-3</v>
      </c>
      <c r="S24" s="18">
        <v>6.1126275262885096E-4</v>
      </c>
      <c r="T24" s="18">
        <v>0.28222839538953803</v>
      </c>
      <c r="U24" s="18">
        <v>4.4207241539363454E-3</v>
      </c>
      <c r="V24" s="18">
        <v>3.8995477003609873E-3</v>
      </c>
      <c r="W24" s="18">
        <v>1.7250360437951742</v>
      </c>
      <c r="X24" s="18">
        <v>4.8430273025666876E-3</v>
      </c>
      <c r="Y24" s="18">
        <v>1.5501496559965381E-4</v>
      </c>
      <c r="Z24" s="18">
        <v>4.3704543924017705E-4</v>
      </c>
      <c r="AA24" s="18">
        <v>0.85939650507425402</v>
      </c>
      <c r="AB24" s="18">
        <v>85.939650507425398</v>
      </c>
      <c r="AC24" s="18">
        <v>14.060349492574597</v>
      </c>
      <c r="AD24" s="18">
        <v>0.16360724542811295</v>
      </c>
      <c r="AE24" s="18">
        <v>0.56416291526935503</v>
      </c>
      <c r="AF24" s="18">
        <v>0.6393195940384484</v>
      </c>
      <c r="AG24" s="18">
        <v>68.288779000000005</v>
      </c>
      <c r="AH24" s="18">
        <v>1636.4286539963409</v>
      </c>
      <c r="AI24" s="18">
        <v>1542.3507617515329</v>
      </c>
      <c r="AJ24" s="18">
        <v>282504.00767524843</v>
      </c>
      <c r="AK24" s="18">
        <v>106201.675644152</v>
      </c>
      <c r="AL24" s="18">
        <v>1307.9027236382699</v>
      </c>
      <c r="AM24" s="18" t="s">
        <v>491</v>
      </c>
      <c r="AN24" s="19">
        <v>0.10539999999999999</v>
      </c>
      <c r="AO24" s="19">
        <v>0.98770000000000002</v>
      </c>
      <c r="AP24" s="19">
        <v>37.431600000000003</v>
      </c>
      <c r="AQ24" s="19">
        <v>22.387499999999999</v>
      </c>
      <c r="AR24" s="19">
        <v>21.9954</v>
      </c>
      <c r="AS24" s="19">
        <v>0.1991</v>
      </c>
      <c r="AT24" s="19">
        <v>0.20080000000000001</v>
      </c>
      <c r="AU24" s="19">
        <v>15.223800000000001</v>
      </c>
      <c r="AV24" s="19">
        <v>9.6100000000000005E-2</v>
      </c>
      <c r="AW24" s="19">
        <v>0.10879999999999999</v>
      </c>
      <c r="AX24" s="19">
        <v>98.736200000000011</v>
      </c>
      <c r="AY24" s="18">
        <v>3.0334103670928013E-3</v>
      </c>
      <c r="AZ24" s="18">
        <v>1.2696634700870417</v>
      </c>
      <c r="BA24" s="18">
        <v>0.16958676247117133</v>
      </c>
      <c r="BB24" s="18">
        <v>2.137666605626062E-2</v>
      </c>
      <c r="BC24" s="18">
        <v>0.50941905253255604</v>
      </c>
      <c r="BD24" s="18">
        <v>4.6477593759020903E-3</v>
      </c>
      <c r="BE24" s="18">
        <v>0.65305591030039645</v>
      </c>
      <c r="BF24" s="18">
        <v>0.35981091071503735</v>
      </c>
      <c r="BG24" s="18">
        <v>4.8534568080545069E-3</v>
      </c>
      <c r="BH24" s="18">
        <v>2.042039223962309E-3</v>
      </c>
      <c r="BI24" s="18">
        <v>2.5105620625243056E-3</v>
      </c>
      <c r="BJ24" s="18">
        <v>0.64475990006828887</v>
      </c>
      <c r="BK24" s="18">
        <v>0.55228883350734448</v>
      </c>
      <c r="BL24" s="18">
        <v>28.633806810853581</v>
      </c>
      <c r="BM24" s="18">
        <v>0.50433145520852429</v>
      </c>
      <c r="BN24" s="18">
        <v>0.35123718420584932</v>
      </c>
      <c r="BO24" s="18">
        <v>8.7026959253002217E-2</v>
      </c>
      <c r="BP24" s="18">
        <v>1.0244100764233528</v>
      </c>
      <c r="BQ24" s="18">
        <v>1.9755899235766468</v>
      </c>
      <c r="BR24" s="18">
        <v>2.9999999999999996</v>
      </c>
      <c r="BS24" s="18">
        <v>7.8302044130001498</v>
      </c>
      <c r="BT24" s="18">
        <v>14.949413845946054</v>
      </c>
      <c r="BU24" s="18">
        <v>99.520418258946208</v>
      </c>
      <c r="BV24" s="18">
        <v>9.6976885839771736E-4</v>
      </c>
      <c r="BW24" s="18">
        <v>1145.0545247408852</v>
      </c>
      <c r="BX24" s="18">
        <v>1078.4081697542488</v>
      </c>
      <c r="BY24" s="18">
        <v>1218.6153701520498</v>
      </c>
      <c r="BZ24" s="18">
        <f t="shared" si="0"/>
        <v>73.560845411164564</v>
      </c>
      <c r="CA24" s="18">
        <f t="shared" si="1"/>
        <v>66.646354986636425</v>
      </c>
    </row>
    <row r="25" spans="1:79" x14ac:dyDescent="0.3">
      <c r="A25" s="18" t="s">
        <v>127</v>
      </c>
      <c r="B25" s="18" t="s">
        <v>148</v>
      </c>
      <c r="C25" s="18" t="s">
        <v>18</v>
      </c>
      <c r="D25" s="18">
        <v>40.114899999999999</v>
      </c>
      <c r="E25" s="18">
        <v>9.1999999999999998E-3</v>
      </c>
      <c r="F25" s="18">
        <v>4.5100000000000001E-2</v>
      </c>
      <c r="G25" s="18">
        <v>3.78E-2</v>
      </c>
      <c r="H25" s="18">
        <v>11.592700000000001</v>
      </c>
      <c r="I25" s="18">
        <v>0.1762</v>
      </c>
      <c r="J25" s="18">
        <v>0.26910000000000001</v>
      </c>
      <c r="K25" s="18">
        <v>48.390300000000003</v>
      </c>
      <c r="L25" s="18">
        <v>0.21310000000000001</v>
      </c>
      <c r="M25" s="18">
        <v>1.15E-2</v>
      </c>
      <c r="N25" s="18">
        <v>1.8499999999999999E-2</v>
      </c>
      <c r="O25" s="18">
        <v>100.8784</v>
      </c>
      <c r="P25" s="18">
        <v>0.98543472938351417</v>
      </c>
      <c r="Q25" s="18">
        <v>1.6995515446304975E-4</v>
      </c>
      <c r="R25" s="18">
        <v>1.3057449934985833E-3</v>
      </c>
      <c r="S25" s="18">
        <v>7.3416382086903672E-4</v>
      </c>
      <c r="T25" s="18">
        <v>0.23815864746460078</v>
      </c>
      <c r="U25" s="18">
        <v>3.666210588140803E-3</v>
      </c>
      <c r="V25" s="18">
        <v>5.3164926661278282E-3</v>
      </c>
      <c r="W25" s="18">
        <v>1.771810223100313</v>
      </c>
      <c r="X25" s="18">
        <v>5.6087600562237869E-3</v>
      </c>
      <c r="Y25" s="18">
        <v>2.085787818448575E-4</v>
      </c>
      <c r="Z25" s="18">
        <v>3.8474201809709087E-4</v>
      </c>
      <c r="AA25" s="18">
        <v>0.88151127564594334</v>
      </c>
      <c r="AB25" s="18">
        <v>88.151127564594333</v>
      </c>
      <c r="AC25" s="18">
        <v>11.848872435405672</v>
      </c>
      <c r="AD25" s="18">
        <v>0.13441543815447168</v>
      </c>
      <c r="AE25" s="18">
        <v>0.46350151087748859</v>
      </c>
      <c r="AF25" s="18">
        <v>0.68329276913449744</v>
      </c>
      <c r="AG25" s="18">
        <v>92.390701000000007</v>
      </c>
      <c r="AH25" s="18">
        <v>1364.5940787229308</v>
      </c>
      <c r="AI25" s="18">
        <v>2114.34839524879</v>
      </c>
      <c r="AJ25" s="18">
        <v>291760.20716224221</v>
      </c>
      <c r="AK25" s="18">
        <v>90111.337088566754</v>
      </c>
      <c r="AL25" s="18">
        <v>1523.0277071437995</v>
      </c>
      <c r="AM25" s="18" t="s">
        <v>492</v>
      </c>
      <c r="AN25" s="19">
        <v>8.2500000000000004E-2</v>
      </c>
      <c r="AO25" s="19">
        <v>0.83830000000000005</v>
      </c>
      <c r="AP25" s="19">
        <v>33.841000000000001</v>
      </c>
      <c r="AQ25" s="19">
        <v>24.086200000000002</v>
      </c>
      <c r="AR25" s="19">
        <v>28.165900000000001</v>
      </c>
      <c r="AS25" s="19">
        <v>0.38629999999999998</v>
      </c>
      <c r="AT25" s="19">
        <v>0.1552</v>
      </c>
      <c r="AU25" s="19">
        <v>11.3101</v>
      </c>
      <c r="AV25" s="19">
        <v>0.16669999999999999</v>
      </c>
      <c r="AW25" s="19">
        <v>0.114</v>
      </c>
      <c r="AX25" s="19">
        <v>99.146200000000022</v>
      </c>
      <c r="AY25" s="18">
        <v>2.4573021618352199E-3</v>
      </c>
      <c r="AZ25" s="18">
        <v>1.1879754874828643</v>
      </c>
      <c r="BA25" s="18">
        <v>0.19961274094019288</v>
      </c>
      <c r="BB25" s="18">
        <v>1.8777096730227389E-2</v>
      </c>
      <c r="BC25" s="18">
        <v>0.56722051712385879</v>
      </c>
      <c r="BD25" s="18">
        <v>3.717797255234751E-3</v>
      </c>
      <c r="BE25" s="18">
        <v>0.50212032078392854</v>
      </c>
      <c r="BF25" s="18">
        <v>0.50198447216633479</v>
      </c>
      <c r="BG25" s="18">
        <v>9.7458264996917281E-3</v>
      </c>
      <c r="BH25" s="18">
        <v>3.6659821868707475E-3</v>
      </c>
      <c r="BI25" s="18">
        <v>2.7224566689601085E-3</v>
      </c>
      <c r="BJ25" s="18">
        <v>0.50006764663337311</v>
      </c>
      <c r="BK25" s="18">
        <v>0.41714131982530694</v>
      </c>
      <c r="BL25" s="18">
        <v>32.316648148418764</v>
      </c>
      <c r="BM25" s="18">
        <v>0.47523929993692376</v>
      </c>
      <c r="BN25" s="18">
        <v>0.49154677193692153</v>
      </c>
      <c r="BO25" s="18">
        <v>0.10211369342137114</v>
      </c>
      <c r="BP25" s="18">
        <v>1.0212343988920607</v>
      </c>
      <c r="BQ25" s="18">
        <v>1.9787656011079389</v>
      </c>
      <c r="BR25" s="18">
        <v>2.9999999999999996</v>
      </c>
      <c r="BS25" s="18">
        <v>8.9054393497911111</v>
      </c>
      <c r="BT25" s="18">
        <v>20.152366885817411</v>
      </c>
      <c r="BU25" s="18">
        <v>100.03810623560854</v>
      </c>
      <c r="BV25" s="18">
        <v>1.3327029343104518E-3</v>
      </c>
      <c r="BW25" s="18">
        <v>1197.7376801678352</v>
      </c>
      <c r="BX25" s="18">
        <v>1127.4192311435488</v>
      </c>
      <c r="BY25" s="18">
        <v>1275.4911812417906</v>
      </c>
      <c r="BZ25" s="18">
        <f t="shared" si="0"/>
        <v>77.753501073955476</v>
      </c>
      <c r="CA25" s="18">
        <f t="shared" si="1"/>
        <v>70.318449024286338</v>
      </c>
    </row>
    <row r="26" spans="1:79" x14ac:dyDescent="0.3">
      <c r="A26" s="18" t="s">
        <v>127</v>
      </c>
      <c r="B26" s="18" t="s">
        <v>150</v>
      </c>
      <c r="C26" s="18" t="s">
        <v>18</v>
      </c>
      <c r="D26" s="18">
        <v>40.119399999999999</v>
      </c>
      <c r="E26" s="18">
        <v>8.3999999999999995E-3</v>
      </c>
      <c r="F26" s="18">
        <v>3.9100000000000003E-2</v>
      </c>
      <c r="G26" s="18">
        <v>3.1199999999999999E-2</v>
      </c>
      <c r="H26" s="18">
        <v>11.8392</v>
      </c>
      <c r="I26" s="18">
        <v>0.183</v>
      </c>
      <c r="J26" s="18">
        <v>0.24679999999999999</v>
      </c>
      <c r="K26" s="18">
        <v>47.883499999999998</v>
      </c>
      <c r="L26" s="18">
        <v>0.21099999999999999</v>
      </c>
      <c r="M26" s="18">
        <v>8.6E-3</v>
      </c>
      <c r="N26" s="18">
        <v>2.7699999999999999E-2</v>
      </c>
      <c r="O26" s="18">
        <v>100.59789999999998</v>
      </c>
      <c r="P26" s="18">
        <v>0.98892799124872155</v>
      </c>
      <c r="Q26" s="18">
        <v>1.5570906236656736E-4</v>
      </c>
      <c r="R26" s="18">
        <v>1.1359171985206211E-3</v>
      </c>
      <c r="S26" s="18">
        <v>6.080563991955895E-4</v>
      </c>
      <c r="T26" s="18">
        <v>0.2440575265189194</v>
      </c>
      <c r="U26" s="18">
        <v>3.8207681358344891E-3</v>
      </c>
      <c r="V26" s="18">
        <v>4.8926569591331917E-3</v>
      </c>
      <c r="W26" s="18">
        <v>1.7592714954074016</v>
      </c>
      <c r="X26" s="18">
        <v>5.5725497835745702E-3</v>
      </c>
      <c r="Y26" s="18">
        <v>1.5651603154782161E-4</v>
      </c>
      <c r="Z26" s="18">
        <v>5.7805045793574324E-4</v>
      </c>
      <c r="AA26" s="18">
        <v>0.87817401742413559</v>
      </c>
      <c r="AB26" s="18">
        <v>87.817401742413551</v>
      </c>
      <c r="AC26" s="18">
        <v>12.182598257586438</v>
      </c>
      <c r="AD26" s="18">
        <v>0.1387264712445091</v>
      </c>
      <c r="AE26" s="18">
        <v>0.4783671422224452</v>
      </c>
      <c r="AF26" s="18">
        <v>0.676421960039432</v>
      </c>
      <c r="AG26" s="18">
        <v>69.0921764</v>
      </c>
      <c r="AH26" s="18">
        <v>1417.2571873229076</v>
      </c>
      <c r="AI26" s="18">
        <v>1939.1348344385037</v>
      </c>
      <c r="AJ26" s="18">
        <v>288704.55193816166</v>
      </c>
      <c r="AK26" s="18">
        <v>92027.408805451661</v>
      </c>
      <c r="AL26" s="18">
        <v>1508.0189873643437</v>
      </c>
      <c r="AM26" s="18" t="s">
        <v>493</v>
      </c>
      <c r="AN26" s="19">
        <v>8.1299999999999997E-2</v>
      </c>
      <c r="AO26" s="19">
        <v>1.0948</v>
      </c>
      <c r="AP26" s="19">
        <v>26.940899999999999</v>
      </c>
      <c r="AQ26" s="19">
        <v>33.515500000000003</v>
      </c>
      <c r="AR26" s="19">
        <v>22.3965</v>
      </c>
      <c r="AS26" s="19">
        <v>0.23449999999999999</v>
      </c>
      <c r="AT26" s="19">
        <v>0.18060000000000001</v>
      </c>
      <c r="AU26" s="19">
        <v>13.953799999999999</v>
      </c>
      <c r="AV26" s="19">
        <v>8.5400000000000004E-2</v>
      </c>
      <c r="AW26" s="19">
        <v>0.1464</v>
      </c>
      <c r="AX26" s="19">
        <v>98.6297</v>
      </c>
      <c r="AY26" s="18">
        <v>2.4584681422528377E-3</v>
      </c>
      <c r="AZ26" s="18">
        <v>0.96016487983788656</v>
      </c>
      <c r="BA26" s="18">
        <v>0.18026957907546048</v>
      </c>
      <c r="BB26" s="18">
        <v>2.4896207286242582E-2</v>
      </c>
      <c r="BC26" s="18">
        <v>0.80130669475586314</v>
      </c>
      <c r="BD26" s="18">
        <v>4.3921903825716981E-3</v>
      </c>
      <c r="BE26" s="18">
        <v>0.62893139134848497</v>
      </c>
      <c r="BF26" s="18">
        <v>0.386118105900638</v>
      </c>
      <c r="BG26" s="18">
        <v>6.0062892025238724E-3</v>
      </c>
      <c r="BH26" s="18">
        <v>1.9066985942778755E-3</v>
      </c>
      <c r="BI26" s="18">
        <v>3.5494954737979997E-3</v>
      </c>
      <c r="BJ26" s="18">
        <v>0.61960662317743764</v>
      </c>
      <c r="BK26" s="18">
        <v>0.52616192931710681</v>
      </c>
      <c r="BL26" s="18">
        <v>45.490753658098029</v>
      </c>
      <c r="BM26" s="18">
        <v>0.52789525803727477</v>
      </c>
      <c r="BN26" s="18">
        <v>0.37583720124658315</v>
      </c>
      <c r="BO26" s="18">
        <v>9.2839140137095086E-2</v>
      </c>
      <c r="BP26" s="18">
        <v>1.0273546754284966</v>
      </c>
      <c r="BQ26" s="18">
        <v>1.9726453245715037</v>
      </c>
      <c r="BR26" s="18">
        <v>3</v>
      </c>
      <c r="BS26" s="18">
        <v>7.9217313789634654</v>
      </c>
      <c r="BT26" s="18">
        <v>15.268153577824648</v>
      </c>
      <c r="BU26" s="18">
        <v>99.423084956788117</v>
      </c>
      <c r="BV26" s="18">
        <v>1.4513249371773031E-3</v>
      </c>
      <c r="BW26" s="18">
        <v>1189.1415771124853</v>
      </c>
      <c r="BX26" s="18">
        <v>1118.9384012867861</v>
      </c>
      <c r="BY26" s="18">
        <v>1266.8023523137244</v>
      </c>
      <c r="BZ26" s="18">
        <f t="shared" si="0"/>
        <v>77.660775201239176</v>
      </c>
      <c r="CA26" s="18">
        <f t="shared" si="1"/>
        <v>70.203175825699191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6A30-6156-44F1-968C-C2DBEA38AF26}">
  <dimension ref="A1:K26"/>
  <sheetViews>
    <sheetView workbookViewId="0">
      <selection activeCell="M13" sqref="M13"/>
    </sheetView>
  </sheetViews>
  <sheetFormatPr defaultColWidth="8.88671875" defaultRowHeight="14.4" x14ac:dyDescent="0.3"/>
  <cols>
    <col min="1" max="1" width="12.88671875" style="3" bestFit="1" customWidth="1"/>
    <col min="2" max="2" width="14.88671875" style="3" bestFit="1" customWidth="1"/>
    <col min="3" max="3" width="17.33203125" style="3" bestFit="1" customWidth="1"/>
    <col min="4" max="4" width="15.33203125" style="3" bestFit="1" customWidth="1"/>
    <col min="5" max="5" width="15.77734375" style="3" bestFit="1" customWidth="1"/>
    <col min="6" max="6" width="10" style="3" bestFit="1" customWidth="1"/>
    <col min="7" max="7" width="6.21875" style="2" bestFit="1" customWidth="1"/>
    <col min="8" max="8" width="10.21875" style="3" bestFit="1" customWidth="1"/>
    <col min="9" max="9" width="10.5546875" style="3" bestFit="1" customWidth="1"/>
    <col min="10" max="10" width="5.6640625" style="3" bestFit="1" customWidth="1"/>
    <col min="11" max="11" width="5.33203125" style="3" bestFit="1" customWidth="1"/>
    <col min="12" max="16384" width="8.88671875" style="3"/>
  </cols>
  <sheetData>
    <row r="1" spans="1:11" s="2" customFormat="1" x14ac:dyDescent="0.3">
      <c r="A1" s="5" t="s">
        <v>263</v>
      </c>
      <c r="B1" s="5" t="s">
        <v>264</v>
      </c>
      <c r="C1" s="5" t="s">
        <v>265</v>
      </c>
      <c r="D1" s="5" t="s">
        <v>266</v>
      </c>
      <c r="E1" s="5" t="s">
        <v>267</v>
      </c>
      <c r="F1" s="5" t="s">
        <v>268</v>
      </c>
      <c r="G1" s="5" t="s">
        <v>269</v>
      </c>
      <c r="H1" s="5" t="s">
        <v>270</v>
      </c>
      <c r="I1" s="5" t="s">
        <v>271</v>
      </c>
      <c r="J1" s="5" t="s">
        <v>272</v>
      </c>
      <c r="K1" s="5" t="s">
        <v>273</v>
      </c>
    </row>
    <row r="2" spans="1:11" x14ac:dyDescent="0.3">
      <c r="A2" s="6" t="s">
        <v>43</v>
      </c>
      <c r="B2" s="6" t="s">
        <v>274</v>
      </c>
      <c r="C2" s="6" t="s">
        <v>18</v>
      </c>
      <c r="D2" s="6" t="s">
        <v>275</v>
      </c>
      <c r="E2" s="7">
        <v>38.875745891894127</v>
      </c>
      <c r="F2" s="8">
        <v>1.0477552107424695E-3</v>
      </c>
      <c r="G2" s="9">
        <v>1140.8126292633792</v>
      </c>
      <c r="H2" s="10">
        <v>1074.1066457834468</v>
      </c>
      <c r="I2" s="10">
        <v>1214.4690749900587</v>
      </c>
      <c r="J2" s="10">
        <v>73.656445726679522</v>
      </c>
      <c r="K2" s="10">
        <v>66.705983479932456</v>
      </c>
    </row>
    <row r="3" spans="1:11" x14ac:dyDescent="0.3">
      <c r="A3" s="6" t="s">
        <v>70</v>
      </c>
      <c r="B3" s="6" t="s">
        <v>276</v>
      </c>
      <c r="C3" s="6" t="s">
        <v>20</v>
      </c>
      <c r="D3" s="6" t="s">
        <v>277</v>
      </c>
      <c r="E3" s="7">
        <v>35.374717235132607</v>
      </c>
      <c r="F3" s="8">
        <v>1.1084522746092707E-3</v>
      </c>
      <c r="G3" s="9">
        <v>1157.2857989445499</v>
      </c>
      <c r="H3" s="10">
        <v>1089.5944965534306</v>
      </c>
      <c r="I3" s="10">
        <v>1232.0542518748953</v>
      </c>
      <c r="J3" s="10">
        <v>74.768452930345347</v>
      </c>
      <c r="K3" s="10">
        <v>67.691302391119279</v>
      </c>
    </row>
    <row r="4" spans="1:11" x14ac:dyDescent="0.3">
      <c r="A4" s="6" t="s">
        <v>70</v>
      </c>
      <c r="B4" s="6" t="s">
        <v>278</v>
      </c>
      <c r="C4" s="6" t="s">
        <v>18</v>
      </c>
      <c r="D4" s="6" t="s">
        <v>279</v>
      </c>
      <c r="E4" s="7">
        <v>32.143806680653796</v>
      </c>
      <c r="F4" s="8">
        <v>1.6609291664211748E-3</v>
      </c>
      <c r="G4" s="9">
        <v>1242.0848510198439</v>
      </c>
      <c r="H4" s="10">
        <v>1168.7278769809454</v>
      </c>
      <c r="I4" s="10">
        <v>1323.3070107749452</v>
      </c>
      <c r="J4" s="10">
        <v>81.222159755101302</v>
      </c>
      <c r="K4" s="10">
        <v>73.356974038898443</v>
      </c>
    </row>
    <row r="5" spans="1:11" x14ac:dyDescent="0.3">
      <c r="A5" s="6" t="s">
        <v>70</v>
      </c>
      <c r="B5" s="6" t="s">
        <v>280</v>
      </c>
      <c r="C5" s="6" t="s">
        <v>20</v>
      </c>
      <c r="D5" s="6" t="s">
        <v>281</v>
      </c>
      <c r="E5" s="7">
        <v>25.100793977035476</v>
      </c>
      <c r="F5" s="8">
        <v>1.0243025258541546E-3</v>
      </c>
      <c r="G5" s="9">
        <v>1161.3891443038956</v>
      </c>
      <c r="H5" s="10">
        <v>1093.7745266625996</v>
      </c>
      <c r="I5" s="10">
        <v>1236.0417508594628</v>
      </c>
      <c r="J5" s="10">
        <v>74.652606555567218</v>
      </c>
      <c r="K5" s="10">
        <v>67.614617641296036</v>
      </c>
    </row>
    <row r="6" spans="1:11" x14ac:dyDescent="0.3">
      <c r="A6" s="6" t="s">
        <v>70</v>
      </c>
      <c r="B6" s="6" t="s">
        <v>282</v>
      </c>
      <c r="C6" s="6" t="s">
        <v>18</v>
      </c>
      <c r="D6" s="6" t="s">
        <v>283</v>
      </c>
      <c r="E6" s="7">
        <v>30.50273596940729</v>
      </c>
      <c r="F6" s="8">
        <v>1.2340191756089346E-3</v>
      </c>
      <c r="G6" s="9">
        <v>1186.3676973928089</v>
      </c>
      <c r="H6" s="10">
        <v>1116.8857788357027</v>
      </c>
      <c r="I6" s="10">
        <v>1263.1621316909059</v>
      </c>
      <c r="J6" s="10">
        <v>76.79443429809703</v>
      </c>
      <c r="K6" s="10">
        <v>69.481918557106155</v>
      </c>
    </row>
    <row r="7" spans="1:11" x14ac:dyDescent="0.3">
      <c r="A7" s="6" t="s">
        <v>70</v>
      </c>
      <c r="B7" s="6" t="s">
        <v>284</v>
      </c>
      <c r="C7" s="6" t="s">
        <v>20</v>
      </c>
      <c r="D7" s="6" t="s">
        <v>285</v>
      </c>
      <c r="E7" s="7">
        <v>34.654412715142179</v>
      </c>
      <c r="F7" s="8">
        <v>1.4075079041579756E-3</v>
      </c>
      <c r="G7" s="9">
        <v>1203.8892685397029</v>
      </c>
      <c r="H7" s="10">
        <v>1133.0667100624019</v>
      </c>
      <c r="I7" s="10">
        <v>1282.2248122389447</v>
      </c>
      <c r="J7" s="10">
        <v>78.335543699241725</v>
      </c>
      <c r="K7" s="10">
        <v>70.822558477301072</v>
      </c>
    </row>
    <row r="8" spans="1:11" x14ac:dyDescent="0.3">
      <c r="A8" s="6" t="s">
        <v>70</v>
      </c>
      <c r="B8" s="6" t="s">
        <v>286</v>
      </c>
      <c r="C8" s="6" t="s">
        <v>18</v>
      </c>
      <c r="D8" s="6" t="s">
        <v>287</v>
      </c>
      <c r="E8" s="7">
        <v>33.376969966308188</v>
      </c>
      <c r="F8" s="8">
        <v>1.2428216336676093E-3</v>
      </c>
      <c r="G8" s="9">
        <v>1182.3254713947201</v>
      </c>
      <c r="H8" s="10">
        <v>1113.0154960694415</v>
      </c>
      <c r="I8" s="10">
        <v>1258.9322531872119</v>
      </c>
      <c r="J8" s="10">
        <v>76.606781792491802</v>
      </c>
      <c r="K8" s="10">
        <v>69.309975325278629</v>
      </c>
    </row>
    <row r="9" spans="1:11" x14ac:dyDescent="0.3">
      <c r="A9" s="6" t="s">
        <v>17</v>
      </c>
      <c r="B9" s="6" t="s">
        <v>288</v>
      </c>
      <c r="C9" s="6" t="s">
        <v>18</v>
      </c>
      <c r="D9" s="6" t="s">
        <v>289</v>
      </c>
      <c r="E9" s="7">
        <v>26.142123893261349</v>
      </c>
      <c r="F9" s="8">
        <v>1.335481188942008E-3</v>
      </c>
      <c r="G9" s="9">
        <v>1210.0506074211669</v>
      </c>
      <c r="H9" s="10">
        <v>1139.1180468394386</v>
      </c>
      <c r="I9" s="10">
        <v>1288.486124457814</v>
      </c>
      <c r="J9" s="10">
        <v>78.43551703664707</v>
      </c>
      <c r="K9" s="10">
        <v>70.932560581728239</v>
      </c>
    </row>
    <row r="10" spans="1:11" x14ac:dyDescent="0.3">
      <c r="A10" s="6" t="s">
        <v>17</v>
      </c>
      <c r="B10" s="6" t="s">
        <v>290</v>
      </c>
      <c r="C10" s="6" t="s">
        <v>18</v>
      </c>
      <c r="D10" s="6" t="s">
        <v>291</v>
      </c>
      <c r="E10" s="7">
        <v>25.950687009427487</v>
      </c>
      <c r="F10" s="8">
        <v>1.0347622783536592E-3</v>
      </c>
      <c r="G10" s="9">
        <v>1161.718474189418</v>
      </c>
      <c r="H10" s="10">
        <v>1094.0527068598008</v>
      </c>
      <c r="I10" s="10">
        <v>1236.431651230512</v>
      </c>
      <c r="J10" s="10">
        <v>74.713177041094013</v>
      </c>
      <c r="K10" s="10">
        <v>67.665767329617211</v>
      </c>
    </row>
    <row r="11" spans="1:11" x14ac:dyDescent="0.3">
      <c r="A11" s="6" t="s">
        <v>17</v>
      </c>
      <c r="B11" s="6" t="s">
        <v>292</v>
      </c>
      <c r="C11" s="6" t="s">
        <v>18</v>
      </c>
      <c r="D11" s="6" t="s">
        <v>293</v>
      </c>
      <c r="E11" s="7">
        <v>26.262288048088465</v>
      </c>
      <c r="F11" s="8">
        <v>9.211142820632959E-4</v>
      </c>
      <c r="G11" s="9">
        <v>1140.0036313507908</v>
      </c>
      <c r="H11" s="10">
        <v>1073.7716738987538</v>
      </c>
      <c r="I11" s="10">
        <v>1213.086875227744</v>
      </c>
      <c r="J11" s="10">
        <v>73.083243876953247</v>
      </c>
      <c r="K11" s="10">
        <v>66.231957452037022</v>
      </c>
    </row>
    <row r="12" spans="1:11" x14ac:dyDescent="0.3">
      <c r="A12" s="6" t="s">
        <v>17</v>
      </c>
      <c r="B12" s="6" t="s">
        <v>294</v>
      </c>
      <c r="C12" s="6" t="s">
        <v>20</v>
      </c>
      <c r="D12" s="6" t="s">
        <v>295</v>
      </c>
      <c r="E12" s="7">
        <v>25.822277804489474</v>
      </c>
      <c r="F12" s="8">
        <v>1.0608755343380451E-3</v>
      </c>
      <c r="G12" s="9">
        <v>1166.5702354505163</v>
      </c>
      <c r="H12" s="10">
        <v>1098.5844999567789</v>
      </c>
      <c r="I12" s="10">
        <v>1241.6472023210006</v>
      </c>
      <c r="J12" s="10">
        <v>75.076966870484284</v>
      </c>
      <c r="K12" s="10">
        <v>67.985735493737366</v>
      </c>
    </row>
    <row r="13" spans="1:11" x14ac:dyDescent="0.3">
      <c r="A13" s="6" t="s">
        <v>17</v>
      </c>
      <c r="B13" s="6" t="s">
        <v>296</v>
      </c>
      <c r="C13" s="6" t="s">
        <v>20</v>
      </c>
      <c r="D13" s="6" t="s">
        <v>297</v>
      </c>
      <c r="E13" s="7">
        <v>26.945778802039349</v>
      </c>
      <c r="F13" s="8">
        <v>8.7294044784247556E-4</v>
      </c>
      <c r="G13" s="9">
        <v>1129.2593041902192</v>
      </c>
      <c r="H13" s="10">
        <v>1063.7149694211139</v>
      </c>
      <c r="I13" s="10">
        <v>1201.5628571212519</v>
      </c>
      <c r="J13" s="10">
        <v>72.303552931032755</v>
      </c>
      <c r="K13" s="10">
        <v>65.544334769105262</v>
      </c>
    </row>
    <row r="14" spans="1:11" x14ac:dyDescent="0.3">
      <c r="A14" s="6" t="s">
        <v>152</v>
      </c>
      <c r="B14" s="6" t="s">
        <v>298</v>
      </c>
      <c r="C14" s="6" t="s">
        <v>20</v>
      </c>
      <c r="D14" s="6" t="s">
        <v>299</v>
      </c>
      <c r="E14" s="7">
        <v>41.128916984837893</v>
      </c>
      <c r="F14" s="8">
        <v>1.0232968335021997E-3</v>
      </c>
      <c r="G14" s="9">
        <v>1132.6436623463462</v>
      </c>
      <c r="H14" s="10">
        <v>1066.4085095601656</v>
      </c>
      <c r="I14" s="10">
        <v>1205.7704068254682</v>
      </c>
      <c r="J14" s="10">
        <v>73.126744479121953</v>
      </c>
      <c r="K14" s="10">
        <v>66.235152786180606</v>
      </c>
    </row>
    <row r="15" spans="1:11" x14ac:dyDescent="0.3">
      <c r="A15" s="6" t="s">
        <v>152</v>
      </c>
      <c r="B15" s="6" t="s">
        <v>300</v>
      </c>
      <c r="C15" s="6" t="s">
        <v>18</v>
      </c>
      <c r="D15" s="6" t="s">
        <v>301</v>
      </c>
      <c r="E15" s="7">
        <v>40.482461908189187</v>
      </c>
      <c r="F15" s="8">
        <v>1.187303853067813E-3</v>
      </c>
      <c r="G15" s="9">
        <v>1160.6671026475083</v>
      </c>
      <c r="H15" s="10">
        <v>1092.5737731506399</v>
      </c>
      <c r="I15" s="10">
        <v>1235.9076713103282</v>
      </c>
      <c r="J15" s="10">
        <v>75.240568662819896</v>
      </c>
      <c r="K15" s="10">
        <v>68.093329496868364</v>
      </c>
    </row>
    <row r="16" spans="1:11" x14ac:dyDescent="0.3">
      <c r="A16" s="6" t="s">
        <v>152</v>
      </c>
      <c r="B16" s="6" t="s">
        <v>302</v>
      </c>
      <c r="C16" s="6" t="s">
        <v>18</v>
      </c>
      <c r="D16" s="6" t="s">
        <v>303</v>
      </c>
      <c r="E16" s="7">
        <v>40.907535098542937</v>
      </c>
      <c r="F16" s="8">
        <v>1.2324182160002909E-3</v>
      </c>
      <c r="G16" s="9">
        <v>1166.7965786816549</v>
      </c>
      <c r="H16" s="10">
        <v>1098.2746274715425</v>
      </c>
      <c r="I16" s="10">
        <v>1242.5267404496076</v>
      </c>
      <c r="J16" s="10">
        <v>75.730161767952723</v>
      </c>
      <c r="K16" s="10">
        <v>68.52195121011232</v>
      </c>
    </row>
    <row r="17" spans="1:11" x14ac:dyDescent="0.3">
      <c r="A17" s="6" t="s">
        <v>152</v>
      </c>
      <c r="B17" s="6" t="s">
        <v>304</v>
      </c>
      <c r="C17" s="6" t="s">
        <v>18</v>
      </c>
      <c r="D17" s="6" t="s">
        <v>305</v>
      </c>
      <c r="E17" s="7">
        <v>40.982418812394862</v>
      </c>
      <c r="F17" s="8">
        <v>1.193014602894214E-3</v>
      </c>
      <c r="G17" s="9">
        <v>1160.6433571860625</v>
      </c>
      <c r="H17" s="10">
        <v>1092.5345106058619</v>
      </c>
      <c r="I17" s="10">
        <v>1235.903002630673</v>
      </c>
      <c r="J17" s="10">
        <v>75.259645444610442</v>
      </c>
      <c r="K17" s="10">
        <v>68.108846580200634</v>
      </c>
    </row>
    <row r="18" spans="1:11" x14ac:dyDescent="0.3">
      <c r="A18" s="6" t="s">
        <v>152</v>
      </c>
      <c r="B18" s="6" t="s">
        <v>306</v>
      </c>
      <c r="C18" s="6" t="s">
        <v>18</v>
      </c>
      <c r="D18" s="6" t="s">
        <v>307</v>
      </c>
      <c r="E18" s="7">
        <v>42.23498779790426</v>
      </c>
      <c r="F18" s="8">
        <v>1.0213926989860291E-3</v>
      </c>
      <c r="G18" s="9">
        <v>1130.3852936816427</v>
      </c>
      <c r="H18" s="10">
        <v>1064.2644182681431</v>
      </c>
      <c r="I18" s="10">
        <v>1203.3849676226937</v>
      </c>
      <c r="J18" s="10">
        <v>72.999673941051014</v>
      </c>
      <c r="K18" s="10">
        <v>66.120875413499562</v>
      </c>
    </row>
    <row r="19" spans="1:11" x14ac:dyDescent="0.3">
      <c r="A19" s="6" t="s">
        <v>152</v>
      </c>
      <c r="B19" s="6" t="s">
        <v>308</v>
      </c>
      <c r="C19" s="6" t="s">
        <v>20</v>
      </c>
      <c r="D19" s="6" t="s">
        <v>309</v>
      </c>
      <c r="E19" s="7">
        <v>42.191919888806495</v>
      </c>
      <c r="F19" s="8">
        <v>1.1444415161503442E-3</v>
      </c>
      <c r="G19" s="9">
        <v>1150.8497953693327</v>
      </c>
      <c r="H19" s="10">
        <v>1083.3595784783224</v>
      </c>
      <c r="I19" s="10">
        <v>1225.4081132048575</v>
      </c>
      <c r="J19" s="10">
        <v>74.558317835524804</v>
      </c>
      <c r="K19" s="10">
        <v>67.490216891010277</v>
      </c>
    </row>
    <row r="20" spans="1:11" x14ac:dyDescent="0.3">
      <c r="A20" s="6" t="s">
        <v>152</v>
      </c>
      <c r="B20" s="6" t="s">
        <v>310</v>
      </c>
      <c r="C20" s="6" t="s">
        <v>18</v>
      </c>
      <c r="D20" s="6" t="s">
        <v>311</v>
      </c>
      <c r="E20" s="7">
        <v>40.526899979507419</v>
      </c>
      <c r="F20" s="8">
        <v>1.0034611183491913E-3</v>
      </c>
      <c r="G20" s="9">
        <v>1130.2300917579219</v>
      </c>
      <c r="H20" s="10">
        <v>1064.1756471722297</v>
      </c>
      <c r="I20" s="10">
        <v>1203.149640380343</v>
      </c>
      <c r="J20" s="10">
        <v>72.919548622421189</v>
      </c>
      <c r="K20" s="10">
        <v>66.054444585692181</v>
      </c>
    </row>
    <row r="21" spans="1:11" x14ac:dyDescent="0.3">
      <c r="A21" s="6" t="s">
        <v>127</v>
      </c>
      <c r="B21" s="6" t="s">
        <v>312</v>
      </c>
      <c r="C21" s="6" t="s">
        <v>18</v>
      </c>
      <c r="D21" s="6" t="s">
        <v>313</v>
      </c>
      <c r="E21" s="7">
        <v>31.006079581396275</v>
      </c>
      <c r="F21" s="8">
        <v>1.3356847235516597E-3</v>
      </c>
      <c r="G21" s="9">
        <v>1200.6832072876032</v>
      </c>
      <c r="H21" s="10">
        <v>1130.2115274421153</v>
      </c>
      <c r="I21" s="10">
        <v>1278.6075909285098</v>
      </c>
      <c r="J21" s="10">
        <v>77.924383640906626</v>
      </c>
      <c r="K21" s="10">
        <v>70.47167984548787</v>
      </c>
    </row>
    <row r="22" spans="1:11" x14ac:dyDescent="0.3">
      <c r="A22" s="6" t="s">
        <v>127</v>
      </c>
      <c r="B22" s="6" t="s">
        <v>314</v>
      </c>
      <c r="C22" s="6" t="s">
        <v>18</v>
      </c>
      <c r="D22" s="6" t="s">
        <v>315</v>
      </c>
      <c r="E22" s="7">
        <v>28.327331696339403</v>
      </c>
      <c r="F22" s="8">
        <v>1.0276901030566589E-3</v>
      </c>
      <c r="G22" s="9">
        <v>1156.1492663748968</v>
      </c>
      <c r="H22" s="10">
        <v>1088.7741623773443</v>
      </c>
      <c r="I22" s="10">
        <v>1230.5382886989396</v>
      </c>
      <c r="J22" s="10">
        <v>74.389022324042799</v>
      </c>
      <c r="K22" s="10">
        <v>67.375103997552515</v>
      </c>
    </row>
    <row r="23" spans="1:11" x14ac:dyDescent="0.3">
      <c r="A23" s="6" t="s">
        <v>127</v>
      </c>
      <c r="B23" s="6" t="s">
        <v>316</v>
      </c>
      <c r="C23" s="6" t="s">
        <v>20</v>
      </c>
      <c r="D23" s="6" t="s">
        <v>317</v>
      </c>
      <c r="E23" s="7">
        <v>31.030954468587858</v>
      </c>
      <c r="F23" s="8">
        <v>1.3201993331010237E-3</v>
      </c>
      <c r="G23" s="9">
        <v>1198.3674088662051</v>
      </c>
      <c r="H23" s="10">
        <v>1128.0524304165158</v>
      </c>
      <c r="I23" s="10">
        <v>1276.1131486386073</v>
      </c>
      <c r="J23" s="10">
        <v>77.745739772402203</v>
      </c>
      <c r="K23" s="10">
        <v>70.314978449689306</v>
      </c>
    </row>
    <row r="24" spans="1:11" x14ac:dyDescent="0.3">
      <c r="A24" s="6" t="s">
        <v>127</v>
      </c>
      <c r="B24" s="6" t="s">
        <v>318</v>
      </c>
      <c r="C24" s="6" t="s">
        <v>20</v>
      </c>
      <c r="D24" s="6" t="s">
        <v>319</v>
      </c>
      <c r="E24" s="7">
        <v>28.633806810853581</v>
      </c>
      <c r="F24" s="8">
        <v>9.6976885839771736E-4</v>
      </c>
      <c r="G24" s="9">
        <v>1145.0545247408852</v>
      </c>
      <c r="H24" s="10">
        <v>1078.4081697542488</v>
      </c>
      <c r="I24" s="10">
        <v>1218.6153701520498</v>
      </c>
      <c r="J24" s="10">
        <v>73.560845411164564</v>
      </c>
      <c r="K24" s="10">
        <v>66.646354986636425</v>
      </c>
    </row>
    <row r="25" spans="1:11" x14ac:dyDescent="0.3">
      <c r="A25" s="6" t="s">
        <v>127</v>
      </c>
      <c r="B25" s="6" t="s">
        <v>320</v>
      </c>
      <c r="C25" s="6" t="s">
        <v>18</v>
      </c>
      <c r="D25" s="6" t="s">
        <v>321</v>
      </c>
      <c r="E25" s="7">
        <v>32.316648148418764</v>
      </c>
      <c r="F25" s="8">
        <v>1.3327029343104518E-3</v>
      </c>
      <c r="G25" s="9">
        <v>1197.7376801678352</v>
      </c>
      <c r="H25" s="10">
        <v>1127.4192311435488</v>
      </c>
      <c r="I25" s="10">
        <v>1275.4911812417906</v>
      </c>
      <c r="J25" s="10">
        <v>77.753501073955476</v>
      </c>
      <c r="K25" s="10">
        <v>70.318449024286338</v>
      </c>
    </row>
    <row r="26" spans="1:11" x14ac:dyDescent="0.3">
      <c r="A26" s="6" t="s">
        <v>127</v>
      </c>
      <c r="B26" s="6" t="s">
        <v>322</v>
      </c>
      <c r="C26" s="6" t="s">
        <v>18</v>
      </c>
      <c r="D26" s="6" t="s">
        <v>323</v>
      </c>
      <c r="E26" s="7">
        <v>45.490753658098029</v>
      </c>
      <c r="F26" s="8">
        <v>1.4513249371773031E-3</v>
      </c>
      <c r="G26" s="9">
        <v>1189.1415771124853</v>
      </c>
      <c r="H26" s="10">
        <v>1118.9384012867861</v>
      </c>
      <c r="I26" s="10">
        <v>1266.8023523137244</v>
      </c>
      <c r="J26" s="10">
        <v>77.660775201239176</v>
      </c>
      <c r="K26" s="10">
        <v>70.203175825699191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B746-5A10-48E0-80D5-AD7D2CD95172}">
  <dimension ref="A1:E19"/>
  <sheetViews>
    <sheetView workbookViewId="0">
      <selection activeCell="G6" sqref="G6"/>
    </sheetView>
  </sheetViews>
  <sheetFormatPr defaultRowHeight="14.4" x14ac:dyDescent="0.3"/>
  <cols>
    <col min="1" max="1" width="22.6640625" bestFit="1" customWidth="1"/>
    <col min="2" max="2" width="14.33203125" bestFit="1" customWidth="1"/>
    <col min="3" max="3" width="10.33203125" bestFit="1" customWidth="1"/>
    <col min="4" max="4" width="11.5546875" bestFit="1" customWidth="1"/>
    <col min="5" max="5" width="8.77734375" bestFit="1" customWidth="1"/>
  </cols>
  <sheetData>
    <row r="1" spans="1:5" ht="16.2" x14ac:dyDescent="0.3">
      <c r="A1" s="5" t="s">
        <v>324</v>
      </c>
      <c r="B1" s="5" t="s">
        <v>0</v>
      </c>
      <c r="C1" s="5" t="s">
        <v>559</v>
      </c>
      <c r="D1" s="5" t="s">
        <v>560</v>
      </c>
      <c r="E1" s="5" t="s">
        <v>561</v>
      </c>
    </row>
    <row r="2" spans="1:5" x14ac:dyDescent="0.3">
      <c r="A2" s="6" t="s">
        <v>325</v>
      </c>
      <c r="B2" s="6" t="s">
        <v>326</v>
      </c>
      <c r="C2" s="10">
        <v>1389.3450975827811</v>
      </c>
      <c r="D2" s="21">
        <v>2.3043567701195191</v>
      </c>
      <c r="E2" s="10">
        <v>1358.6971525401916</v>
      </c>
    </row>
    <row r="3" spans="1:5" x14ac:dyDescent="0.3">
      <c r="A3" s="6" t="s">
        <v>325</v>
      </c>
      <c r="B3" s="6" t="s">
        <v>327</v>
      </c>
      <c r="C3" s="10">
        <v>1382.2708736682873</v>
      </c>
      <c r="D3" s="21">
        <v>2.2479751808052444</v>
      </c>
      <c r="E3" s="10">
        <v>1352.3728037635776</v>
      </c>
    </row>
    <row r="4" spans="1:5" x14ac:dyDescent="0.3">
      <c r="A4" s="6" t="s">
        <v>325</v>
      </c>
      <c r="B4" s="6" t="s">
        <v>327</v>
      </c>
      <c r="C4" s="10">
        <v>1356.5928438308767</v>
      </c>
      <c r="D4" s="21">
        <v>1.9942790066619893</v>
      </c>
      <c r="E4" s="10">
        <v>1330.0689330422722</v>
      </c>
    </row>
    <row r="5" spans="1:5" x14ac:dyDescent="0.3">
      <c r="A5" s="6" t="s">
        <v>325</v>
      </c>
      <c r="B5" s="6" t="s">
        <v>328</v>
      </c>
      <c r="C5" s="10">
        <v>1382.8784442272079</v>
      </c>
      <c r="D5" s="21">
        <v>2.3117051762048924</v>
      </c>
      <c r="E5" s="10">
        <v>1352.1327653836829</v>
      </c>
    </row>
    <row r="6" spans="1:5" x14ac:dyDescent="0.3">
      <c r="A6" s="6" t="s">
        <v>325</v>
      </c>
      <c r="B6" s="6" t="s">
        <v>328</v>
      </c>
      <c r="C6" s="10">
        <v>1381.7691205604012</v>
      </c>
      <c r="D6" s="21">
        <v>2.28758089912695</v>
      </c>
      <c r="E6" s="10">
        <v>1351.3442946020127</v>
      </c>
    </row>
    <row r="7" spans="1:5" x14ac:dyDescent="0.3">
      <c r="A7" s="6" t="s">
        <v>325</v>
      </c>
      <c r="B7" s="6" t="s">
        <v>329</v>
      </c>
      <c r="C7" s="10">
        <v>1346.7891496062002</v>
      </c>
      <c r="D7" s="21">
        <v>1.7622597979039307</v>
      </c>
      <c r="E7" s="10">
        <v>1323.3510942940779</v>
      </c>
    </row>
    <row r="8" spans="1:5" x14ac:dyDescent="0.3">
      <c r="A8" s="6" t="s">
        <v>325</v>
      </c>
      <c r="B8" s="6" t="s">
        <v>330</v>
      </c>
      <c r="C8" s="10">
        <v>1335.0224114469115</v>
      </c>
      <c r="D8" s="21">
        <v>1.7160272298544936</v>
      </c>
      <c r="E8" s="10">
        <v>1312.1992492898466</v>
      </c>
    </row>
    <row r="9" spans="1:5" x14ac:dyDescent="0.3">
      <c r="A9" s="6" t="s">
        <v>331</v>
      </c>
      <c r="B9" s="6" t="s">
        <v>332</v>
      </c>
      <c r="C9" s="10">
        <v>1327.9974083678489</v>
      </c>
      <c r="D9" s="21">
        <v>1.8970535323202529</v>
      </c>
      <c r="E9" s="10">
        <v>1302.7665963879897</v>
      </c>
    </row>
    <row r="10" spans="1:5" x14ac:dyDescent="0.3">
      <c r="A10" s="6" t="s">
        <v>331</v>
      </c>
      <c r="B10" s="6" t="s">
        <v>332</v>
      </c>
      <c r="C10" s="10">
        <v>1350.9398985074704</v>
      </c>
      <c r="D10" s="21">
        <v>2.1472753925240244</v>
      </c>
      <c r="E10" s="10">
        <v>1322.3811357869008</v>
      </c>
    </row>
    <row r="11" spans="1:5" x14ac:dyDescent="0.3">
      <c r="A11" s="6" t="s">
        <v>331</v>
      </c>
      <c r="B11" s="6" t="s">
        <v>329</v>
      </c>
      <c r="C11" s="10">
        <v>1362.1359476695231</v>
      </c>
      <c r="D11" s="21">
        <v>2.0442645866846352</v>
      </c>
      <c r="E11" s="10">
        <v>1334.9472286666175</v>
      </c>
    </row>
    <row r="12" spans="1:5" x14ac:dyDescent="0.3">
      <c r="A12" s="6" t="s">
        <v>331</v>
      </c>
      <c r="B12" s="6" t="s">
        <v>330</v>
      </c>
      <c r="C12" s="10">
        <v>1350.0945785896208</v>
      </c>
      <c r="D12" s="21">
        <v>1.8968458652026747</v>
      </c>
      <c r="E12" s="10">
        <v>1324.8665285824252</v>
      </c>
    </row>
    <row r="13" spans="1:5" x14ac:dyDescent="0.3">
      <c r="A13" s="6" t="s">
        <v>331</v>
      </c>
      <c r="B13" s="6" t="s">
        <v>326</v>
      </c>
      <c r="C13" s="10">
        <v>1393.2302113747687</v>
      </c>
      <c r="D13" s="21">
        <v>2.3245808056160495</v>
      </c>
      <c r="E13" s="10">
        <v>1362.3132866600752</v>
      </c>
    </row>
    <row r="14" spans="1:5" x14ac:dyDescent="0.3">
      <c r="A14" s="6" t="s">
        <v>333</v>
      </c>
      <c r="B14" s="6" t="s">
        <v>327</v>
      </c>
      <c r="C14" s="10">
        <v>1358.2661470133044</v>
      </c>
      <c r="D14" s="21">
        <v>2.1103866265249489</v>
      </c>
      <c r="E14" s="10">
        <v>1330.1980048805226</v>
      </c>
    </row>
    <row r="15" spans="1:5" x14ac:dyDescent="0.3">
      <c r="A15" s="6" t="s">
        <v>333</v>
      </c>
      <c r="B15" s="6" t="s">
        <v>327</v>
      </c>
      <c r="C15" s="10">
        <v>1368.7621087400432</v>
      </c>
      <c r="D15" s="21">
        <v>2.1658277591432711</v>
      </c>
      <c r="E15" s="10">
        <v>1339.9565995434377</v>
      </c>
    </row>
    <row r="16" spans="1:5" x14ac:dyDescent="0.3">
      <c r="A16" s="6" t="s">
        <v>333</v>
      </c>
      <c r="B16" s="6" t="s">
        <v>334</v>
      </c>
      <c r="C16" s="10">
        <v>1324.0489561919194</v>
      </c>
      <c r="D16" s="21">
        <v>1.6624021046449933</v>
      </c>
      <c r="E16" s="10">
        <v>1301.939008200141</v>
      </c>
    </row>
    <row r="17" spans="1:5" x14ac:dyDescent="0.3">
      <c r="A17" s="6" t="s">
        <v>333</v>
      </c>
      <c r="B17" s="6" t="s">
        <v>334</v>
      </c>
      <c r="C17" s="10">
        <v>1365.3162644473985</v>
      </c>
      <c r="D17" s="21">
        <v>2.2152678402880981</v>
      </c>
      <c r="E17" s="10">
        <v>1335.8532021715666</v>
      </c>
    </row>
    <row r="18" spans="1:5" x14ac:dyDescent="0.3">
      <c r="A18" s="6"/>
      <c r="B18" s="5" t="s">
        <v>335</v>
      </c>
      <c r="C18" s="9">
        <f>AVERAGE(C2:C17)</f>
        <v>1360.9662163640351</v>
      </c>
      <c r="D18" s="22">
        <f>AVERAGE(D2:D17)</f>
        <v>2.0680055358516225</v>
      </c>
      <c r="E18" s="9">
        <f>AVERAGE(E2:E17)</f>
        <v>1333.4617427372086</v>
      </c>
    </row>
    <row r="19" spans="1:5" x14ac:dyDescent="0.3">
      <c r="A19" s="6"/>
      <c r="B19" s="5" t="s">
        <v>336</v>
      </c>
      <c r="C19" s="9">
        <f>STDEV(C2:C17)</f>
        <v>21.390373739708391</v>
      </c>
      <c r="D19" s="22">
        <f>STDEV(D2:D17)</f>
        <v>0.22322226970451536</v>
      </c>
      <c r="E19" s="9">
        <f>STDEV(E2:E17)</f>
        <v>18.716092405699779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65C4-497D-4F0C-A311-D77BA9EA7AFA}">
  <dimension ref="A1:O93"/>
  <sheetViews>
    <sheetView topLeftCell="E1" workbookViewId="0">
      <selection activeCell="D16" sqref="D16"/>
    </sheetView>
  </sheetViews>
  <sheetFormatPr defaultRowHeight="14.4" x14ac:dyDescent="0.3"/>
  <cols>
    <col min="1" max="1" width="12.44140625" bestFit="1" customWidth="1"/>
    <col min="2" max="2" width="12.77734375" bestFit="1" customWidth="1"/>
    <col min="3" max="3" width="22.77734375" bestFit="1" customWidth="1"/>
    <col min="4" max="4" width="32" bestFit="1" customWidth="1"/>
    <col min="5" max="5" width="39.88671875" bestFit="1" customWidth="1"/>
    <col min="6" max="6" width="12.109375" bestFit="1" customWidth="1"/>
    <col min="7" max="7" width="20.88671875" bestFit="1" customWidth="1"/>
    <col min="8" max="8" width="20.77734375" bestFit="1" customWidth="1"/>
    <col min="9" max="9" width="11.77734375" bestFit="1" customWidth="1"/>
    <col min="10" max="10" width="15.21875" bestFit="1" customWidth="1"/>
    <col min="11" max="11" width="11.77734375" bestFit="1" customWidth="1"/>
    <col min="12" max="12" width="23.88671875" bestFit="1" customWidth="1"/>
    <col min="13" max="13" width="27.77734375" bestFit="1" customWidth="1"/>
    <col min="14" max="14" width="32.44140625" bestFit="1" customWidth="1"/>
    <col min="15" max="15" width="30.44140625" bestFit="1" customWidth="1"/>
  </cols>
  <sheetData>
    <row r="1" spans="1:15" s="1" customFormat="1" x14ac:dyDescent="0.3">
      <c r="A1" s="1" t="s">
        <v>494</v>
      </c>
      <c r="B1" s="1" t="s">
        <v>495</v>
      </c>
      <c r="C1" s="1" t="s">
        <v>496</v>
      </c>
      <c r="D1" s="1" t="s">
        <v>497</v>
      </c>
      <c r="E1" s="1" t="s">
        <v>498</v>
      </c>
      <c r="F1" s="1" t="s">
        <v>499</v>
      </c>
      <c r="G1" s="1" t="s">
        <v>500</v>
      </c>
      <c r="H1" s="1" t="s">
        <v>501</v>
      </c>
      <c r="I1" s="1" t="s">
        <v>502</v>
      </c>
      <c r="J1" s="1" t="s">
        <v>503</v>
      </c>
      <c r="K1" s="1" t="s">
        <v>504</v>
      </c>
      <c r="L1" s="1" t="s">
        <v>505</v>
      </c>
      <c r="M1" s="1" t="s">
        <v>506</v>
      </c>
      <c r="N1" s="1" t="s">
        <v>507</v>
      </c>
      <c r="O1" s="1" t="s">
        <v>508</v>
      </c>
    </row>
    <row r="2" spans="1:15" x14ac:dyDescent="0.3">
      <c r="A2" t="s">
        <v>509</v>
      </c>
      <c r="B2" t="s">
        <v>510</v>
      </c>
      <c r="C2" t="s">
        <v>511</v>
      </c>
      <c r="D2" t="s">
        <v>512</v>
      </c>
      <c r="E2" t="s">
        <v>513</v>
      </c>
      <c r="F2" t="s">
        <v>514</v>
      </c>
      <c r="G2" t="s">
        <v>515</v>
      </c>
      <c r="H2">
        <v>13.069765490921267</v>
      </c>
      <c r="I2">
        <v>1345.6804183042689</v>
      </c>
      <c r="L2">
        <v>1384.4465163613834</v>
      </c>
      <c r="M2" t="s">
        <v>516</v>
      </c>
    </row>
    <row r="3" spans="1:15" x14ac:dyDescent="0.3">
      <c r="A3" t="s">
        <v>509</v>
      </c>
      <c r="B3" t="s">
        <v>510</v>
      </c>
      <c r="C3" t="s">
        <v>511</v>
      </c>
      <c r="D3" t="s">
        <v>512</v>
      </c>
      <c r="E3" t="s">
        <v>517</v>
      </c>
      <c r="F3" t="s">
        <v>518</v>
      </c>
      <c r="G3" t="s">
        <v>515</v>
      </c>
      <c r="H3">
        <v>13.776189480231913</v>
      </c>
      <c r="I3">
        <v>1355.14676191371</v>
      </c>
      <c r="L3">
        <v>1403.0572138206317</v>
      </c>
      <c r="M3" t="s">
        <v>516</v>
      </c>
    </row>
    <row r="4" spans="1:15" x14ac:dyDescent="0.3">
      <c r="A4" t="s">
        <v>509</v>
      </c>
      <c r="B4" t="s">
        <v>510</v>
      </c>
      <c r="C4" t="s">
        <v>511</v>
      </c>
      <c r="D4" t="s">
        <v>512</v>
      </c>
      <c r="E4" t="s">
        <v>519</v>
      </c>
      <c r="F4" t="s">
        <v>520</v>
      </c>
      <c r="G4" t="s">
        <v>515</v>
      </c>
      <c r="H4">
        <v>13.007182949574732</v>
      </c>
      <c r="I4">
        <v>1345.855803143395</v>
      </c>
      <c r="L4">
        <v>1382.7937404620061</v>
      </c>
      <c r="M4" t="s">
        <v>516</v>
      </c>
    </row>
    <row r="5" spans="1:15" x14ac:dyDescent="0.3">
      <c r="A5" t="s">
        <v>509</v>
      </c>
      <c r="B5" t="s">
        <v>510</v>
      </c>
      <c r="C5" t="s">
        <v>511</v>
      </c>
      <c r="D5" t="s">
        <v>512</v>
      </c>
      <c r="E5" t="s">
        <v>521</v>
      </c>
      <c r="F5" t="s">
        <v>522</v>
      </c>
      <c r="G5" t="s">
        <v>515</v>
      </c>
      <c r="H5">
        <v>13.594194835541597</v>
      </c>
      <c r="I5">
        <v>1367.4020582496037</v>
      </c>
      <c r="L5">
        <v>1398.2705931054497</v>
      </c>
      <c r="M5" t="s">
        <v>516</v>
      </c>
    </row>
    <row r="6" spans="1:15" x14ac:dyDescent="0.3">
      <c r="A6" t="s">
        <v>509</v>
      </c>
      <c r="B6" t="s">
        <v>510</v>
      </c>
      <c r="C6" t="s">
        <v>511</v>
      </c>
      <c r="D6" t="s">
        <v>512</v>
      </c>
      <c r="E6" t="s">
        <v>523</v>
      </c>
      <c r="F6" t="s">
        <v>524</v>
      </c>
      <c r="G6" t="s">
        <v>515</v>
      </c>
      <c r="H6">
        <v>13.020976445144795</v>
      </c>
      <c r="I6">
        <v>1339.3516223690167</v>
      </c>
      <c r="L6">
        <v>1383.1580768139997</v>
      </c>
      <c r="M6" t="s">
        <v>516</v>
      </c>
    </row>
    <row r="7" spans="1:15" x14ac:dyDescent="0.3">
      <c r="A7" t="s">
        <v>509</v>
      </c>
      <c r="B7" t="s">
        <v>510</v>
      </c>
      <c r="C7" t="s">
        <v>511</v>
      </c>
      <c r="D7" t="s">
        <v>512</v>
      </c>
      <c r="E7" t="s">
        <v>525</v>
      </c>
      <c r="F7" t="s">
        <v>526</v>
      </c>
      <c r="G7" t="s">
        <v>515</v>
      </c>
      <c r="H7">
        <v>9.9040113410105377</v>
      </c>
      <c r="I7">
        <v>1277.2936854373961</v>
      </c>
      <c r="L7">
        <v>1300.0152113389006</v>
      </c>
      <c r="M7" t="s">
        <v>516</v>
      </c>
    </row>
    <row r="8" spans="1:15" x14ac:dyDescent="0.3">
      <c r="A8" t="s">
        <v>509</v>
      </c>
      <c r="B8" t="s">
        <v>510</v>
      </c>
      <c r="C8" t="s">
        <v>511</v>
      </c>
      <c r="D8" t="s">
        <v>512</v>
      </c>
      <c r="E8" t="s">
        <v>527</v>
      </c>
      <c r="F8" t="s">
        <v>528</v>
      </c>
      <c r="G8" t="s">
        <v>515</v>
      </c>
      <c r="H8">
        <v>9.9213098147069694</v>
      </c>
      <c r="I8">
        <v>1277.8265824415726</v>
      </c>
      <c r="L8">
        <v>1300.4811400717097</v>
      </c>
      <c r="M8" t="s">
        <v>516</v>
      </c>
    </row>
    <row r="9" spans="1:15" x14ac:dyDescent="0.3">
      <c r="A9" t="s">
        <v>509</v>
      </c>
      <c r="B9" t="s">
        <v>510</v>
      </c>
      <c r="C9" t="s">
        <v>511</v>
      </c>
      <c r="D9" t="s">
        <v>512</v>
      </c>
      <c r="E9" t="s">
        <v>529</v>
      </c>
      <c r="F9" t="s">
        <v>530</v>
      </c>
      <c r="G9" t="s">
        <v>515</v>
      </c>
      <c r="H9">
        <v>12.159712034936371</v>
      </c>
      <c r="I9">
        <v>1315.3270461445379</v>
      </c>
      <c r="L9">
        <v>1360.3476420702839</v>
      </c>
      <c r="M9" t="s">
        <v>516</v>
      </c>
    </row>
    <row r="10" spans="1:15" x14ac:dyDescent="0.3">
      <c r="A10" t="s">
        <v>509</v>
      </c>
      <c r="B10" t="s">
        <v>510</v>
      </c>
      <c r="C10" t="s">
        <v>511</v>
      </c>
      <c r="D10" t="s">
        <v>512</v>
      </c>
      <c r="E10" t="s">
        <v>531</v>
      </c>
      <c r="F10" t="s">
        <v>532</v>
      </c>
      <c r="G10" t="s">
        <v>515</v>
      </c>
      <c r="H10">
        <v>12.835447380556454</v>
      </c>
      <c r="I10">
        <v>1321.326378078548</v>
      </c>
      <c r="L10">
        <v>1378.2549034893557</v>
      </c>
      <c r="M10" t="s">
        <v>516</v>
      </c>
    </row>
    <row r="11" spans="1:15" x14ac:dyDescent="0.3">
      <c r="A11" t="s">
        <v>509</v>
      </c>
      <c r="B11" t="s">
        <v>510</v>
      </c>
      <c r="C11" t="s">
        <v>511</v>
      </c>
      <c r="D11" t="s">
        <v>512</v>
      </c>
      <c r="E11" t="s">
        <v>533</v>
      </c>
      <c r="F11" t="s">
        <v>534</v>
      </c>
      <c r="G11" t="s">
        <v>515</v>
      </c>
      <c r="H11">
        <v>13.847050561814969</v>
      </c>
      <c r="I11">
        <v>1356.8258675427014</v>
      </c>
      <c r="L11">
        <v>1404.9194180899456</v>
      </c>
      <c r="M11" t="s">
        <v>516</v>
      </c>
    </row>
    <row r="12" spans="1:15" x14ac:dyDescent="0.3">
      <c r="A12" t="s">
        <v>509</v>
      </c>
      <c r="B12" t="s">
        <v>510</v>
      </c>
      <c r="C12" t="s">
        <v>511</v>
      </c>
      <c r="D12" t="s">
        <v>512</v>
      </c>
      <c r="E12" t="s">
        <v>332</v>
      </c>
      <c r="F12" t="s">
        <v>535</v>
      </c>
      <c r="G12" t="s">
        <v>536</v>
      </c>
      <c r="H12">
        <v>13.482835937755043</v>
      </c>
      <c r="I12">
        <v>1346.500461126077</v>
      </c>
      <c r="L12">
        <v>1395.3390111661431</v>
      </c>
      <c r="M12" t="s">
        <v>516</v>
      </c>
    </row>
    <row r="13" spans="1:15" x14ac:dyDescent="0.3">
      <c r="A13" t="s">
        <v>509</v>
      </c>
      <c r="B13" t="s">
        <v>510</v>
      </c>
      <c r="C13" t="s">
        <v>511</v>
      </c>
      <c r="D13" t="s">
        <v>512</v>
      </c>
      <c r="E13" t="s">
        <v>332</v>
      </c>
      <c r="F13" t="s">
        <v>17</v>
      </c>
      <c r="G13" t="s">
        <v>536</v>
      </c>
      <c r="H13">
        <v>13.43979928184203</v>
      </c>
      <c r="I13">
        <v>1350.4082813694852</v>
      </c>
      <c r="L13">
        <v>1394.2054902628411</v>
      </c>
      <c r="M13" t="s">
        <v>516</v>
      </c>
    </row>
    <row r="14" spans="1:15" x14ac:dyDescent="0.3">
      <c r="A14" t="s">
        <v>509</v>
      </c>
      <c r="B14" t="s">
        <v>510</v>
      </c>
      <c r="C14" t="s">
        <v>511</v>
      </c>
      <c r="D14" t="s">
        <v>512</v>
      </c>
      <c r="E14" t="s">
        <v>537</v>
      </c>
      <c r="F14" t="s">
        <v>538</v>
      </c>
      <c r="G14" t="s">
        <v>539</v>
      </c>
      <c r="H14">
        <v>12.369577472263035</v>
      </c>
      <c r="I14">
        <v>1326.3650615956772</v>
      </c>
      <c r="L14">
        <v>1365.917374171968</v>
      </c>
      <c r="M14" t="s">
        <v>516</v>
      </c>
    </row>
    <row r="15" spans="1:15" x14ac:dyDescent="0.3">
      <c r="A15" t="s">
        <v>509</v>
      </c>
      <c r="B15" t="s">
        <v>510</v>
      </c>
      <c r="C15" t="s">
        <v>511</v>
      </c>
      <c r="D15" t="s">
        <v>512</v>
      </c>
      <c r="E15" t="s">
        <v>540</v>
      </c>
      <c r="F15" t="s">
        <v>541</v>
      </c>
      <c r="G15" t="s">
        <v>539</v>
      </c>
      <c r="H15">
        <v>12.467655983168513</v>
      </c>
      <c r="I15">
        <v>1322.8012550956655</v>
      </c>
      <c r="L15">
        <v>1368.5177956785899</v>
      </c>
      <c r="M15" t="s">
        <v>516</v>
      </c>
    </row>
    <row r="16" spans="1:15" x14ac:dyDescent="0.3">
      <c r="A16" t="s">
        <v>509</v>
      </c>
      <c r="B16" t="s">
        <v>510</v>
      </c>
      <c r="C16" t="s">
        <v>511</v>
      </c>
      <c r="D16" t="s">
        <v>512</v>
      </c>
      <c r="E16" t="s">
        <v>326</v>
      </c>
      <c r="F16" t="s">
        <v>542</v>
      </c>
      <c r="G16" t="s">
        <v>539</v>
      </c>
      <c r="H16">
        <v>13.286694038762723</v>
      </c>
      <c r="I16">
        <v>1350.7952506017898</v>
      </c>
      <c r="L16">
        <v>1390.1704054763197</v>
      </c>
      <c r="M16" t="s">
        <v>516</v>
      </c>
    </row>
    <row r="17" spans="1:13" x14ac:dyDescent="0.3">
      <c r="A17" t="s">
        <v>509</v>
      </c>
      <c r="B17" t="s">
        <v>510</v>
      </c>
      <c r="C17" t="s">
        <v>511</v>
      </c>
      <c r="D17" t="s">
        <v>512</v>
      </c>
      <c r="E17" t="s">
        <v>326</v>
      </c>
      <c r="F17" t="s">
        <v>543</v>
      </c>
      <c r="G17" t="s">
        <v>544</v>
      </c>
      <c r="H17">
        <v>12.92618209750877</v>
      </c>
      <c r="I17">
        <v>1345.1499426698215</v>
      </c>
      <c r="L17">
        <v>1380.6535685648425</v>
      </c>
      <c r="M17" t="s">
        <v>516</v>
      </c>
    </row>
    <row r="18" spans="1:13" x14ac:dyDescent="0.3">
      <c r="A18" t="s">
        <v>509</v>
      </c>
      <c r="B18" t="s">
        <v>510</v>
      </c>
      <c r="C18" t="s">
        <v>511</v>
      </c>
      <c r="D18" t="s">
        <v>512</v>
      </c>
      <c r="E18" t="s">
        <v>327</v>
      </c>
      <c r="F18" t="s">
        <v>545</v>
      </c>
      <c r="G18" t="s">
        <v>544</v>
      </c>
      <c r="H18">
        <v>12.790159843409361</v>
      </c>
      <c r="I18">
        <v>1340.5557625083325</v>
      </c>
      <c r="L18">
        <v>1377.057163660631</v>
      </c>
      <c r="M18" t="s">
        <v>516</v>
      </c>
    </row>
    <row r="19" spans="1:13" x14ac:dyDescent="0.3">
      <c r="A19" t="s">
        <v>509</v>
      </c>
      <c r="B19" t="s">
        <v>510</v>
      </c>
      <c r="C19" t="s">
        <v>511</v>
      </c>
      <c r="D19" t="s">
        <v>512</v>
      </c>
      <c r="E19" t="s">
        <v>327</v>
      </c>
      <c r="F19" t="s">
        <v>546</v>
      </c>
      <c r="G19" t="s">
        <v>544</v>
      </c>
      <c r="H19">
        <v>12.959083981163181</v>
      </c>
      <c r="I19">
        <v>1343.4813274661051</v>
      </c>
      <c r="L19">
        <v>1381.5230218202764</v>
      </c>
      <c r="M19" t="s">
        <v>516</v>
      </c>
    </row>
    <row r="20" spans="1:13" x14ac:dyDescent="0.3">
      <c r="A20" t="s">
        <v>509</v>
      </c>
      <c r="B20" t="s">
        <v>510</v>
      </c>
      <c r="C20" t="s">
        <v>511</v>
      </c>
      <c r="D20" t="s">
        <v>512</v>
      </c>
      <c r="E20" t="s">
        <v>547</v>
      </c>
      <c r="F20" t="s">
        <v>548</v>
      </c>
      <c r="G20" t="s">
        <v>544</v>
      </c>
      <c r="H20">
        <v>12.255499735976045</v>
      </c>
      <c r="I20">
        <v>1322.9041586652256</v>
      </c>
      <c r="L20">
        <v>1362.8907214515202</v>
      </c>
      <c r="M20" t="s">
        <v>516</v>
      </c>
    </row>
    <row r="21" spans="1:13" x14ac:dyDescent="0.3">
      <c r="A21" t="s">
        <v>509</v>
      </c>
      <c r="B21" t="s">
        <v>510</v>
      </c>
      <c r="C21" t="s">
        <v>511</v>
      </c>
      <c r="D21" t="s">
        <v>512</v>
      </c>
      <c r="E21" t="s">
        <v>549</v>
      </c>
      <c r="F21" t="s">
        <v>550</v>
      </c>
      <c r="G21" t="s">
        <v>544</v>
      </c>
      <c r="H21">
        <v>13.493010732099503</v>
      </c>
      <c r="I21">
        <v>1351.089297275804</v>
      </c>
      <c r="L21">
        <v>1395.6069544942554</v>
      </c>
      <c r="M21" t="s">
        <v>516</v>
      </c>
    </row>
    <row r="22" spans="1:13" x14ac:dyDescent="0.3">
      <c r="A22" t="s">
        <v>509</v>
      </c>
      <c r="B22" t="s">
        <v>510</v>
      </c>
      <c r="C22" t="s">
        <v>511</v>
      </c>
      <c r="D22" t="s">
        <v>512</v>
      </c>
      <c r="E22" t="s">
        <v>334</v>
      </c>
      <c r="F22" t="s">
        <v>551</v>
      </c>
      <c r="G22" t="s">
        <v>544</v>
      </c>
      <c r="H22">
        <v>12.217088059761336</v>
      </c>
      <c r="I22">
        <v>1317.652268293127</v>
      </c>
      <c r="L22">
        <v>1361.8711102937373</v>
      </c>
      <c r="M22" t="s">
        <v>516</v>
      </c>
    </row>
    <row r="23" spans="1:13" x14ac:dyDescent="0.3">
      <c r="A23" t="s">
        <v>509</v>
      </c>
      <c r="B23" t="s">
        <v>510</v>
      </c>
      <c r="C23" t="s">
        <v>511</v>
      </c>
      <c r="D23" t="s">
        <v>512</v>
      </c>
      <c r="E23" t="s">
        <v>334</v>
      </c>
      <c r="F23" t="s">
        <v>552</v>
      </c>
      <c r="G23" t="s">
        <v>544</v>
      </c>
      <c r="H23">
        <v>12.51179939917394</v>
      </c>
      <c r="I23">
        <v>1337.5724667578711</v>
      </c>
      <c r="L23">
        <v>1369.6876723831404</v>
      </c>
      <c r="M23" t="s">
        <v>516</v>
      </c>
    </row>
    <row r="24" spans="1:13" x14ac:dyDescent="0.3">
      <c r="A24" t="s">
        <v>509</v>
      </c>
      <c r="B24" t="s">
        <v>510</v>
      </c>
      <c r="C24" t="s">
        <v>511</v>
      </c>
      <c r="D24" t="s">
        <v>512</v>
      </c>
      <c r="E24" t="s">
        <v>553</v>
      </c>
      <c r="F24" t="s">
        <v>553</v>
      </c>
      <c r="G24" t="s">
        <v>544</v>
      </c>
      <c r="H24">
        <v>12.971807768525812</v>
      </c>
      <c r="I24">
        <v>1332.7719140545078</v>
      </c>
      <c r="L24">
        <v>1381.8592072500169</v>
      </c>
      <c r="M24" t="s">
        <v>516</v>
      </c>
    </row>
    <row r="25" spans="1:13" x14ac:dyDescent="0.3">
      <c r="A25" t="s">
        <v>554</v>
      </c>
      <c r="B25" t="s">
        <v>510</v>
      </c>
      <c r="C25">
        <v>0.3</v>
      </c>
      <c r="E25" t="s">
        <v>513</v>
      </c>
      <c r="F25" t="s">
        <v>514</v>
      </c>
      <c r="G25" t="s">
        <v>515</v>
      </c>
      <c r="H25">
        <v>13.041459257992466</v>
      </c>
      <c r="J25">
        <v>1389.3450975827811</v>
      </c>
      <c r="K25">
        <v>2.3043567701195191</v>
      </c>
      <c r="L25">
        <v>1358.6971525401916</v>
      </c>
      <c r="M25" t="s">
        <v>555</v>
      </c>
    </row>
    <row r="26" spans="1:13" x14ac:dyDescent="0.3">
      <c r="A26" t="s">
        <v>554</v>
      </c>
      <c r="B26" t="s">
        <v>510</v>
      </c>
      <c r="C26">
        <v>0.3</v>
      </c>
      <c r="E26" t="s">
        <v>517</v>
      </c>
      <c r="F26" t="s">
        <v>518</v>
      </c>
      <c r="G26" t="s">
        <v>515</v>
      </c>
      <c r="L26">
        <v>0</v>
      </c>
      <c r="M26" t="s">
        <v>555</v>
      </c>
    </row>
    <row r="27" spans="1:13" x14ac:dyDescent="0.3">
      <c r="A27" t="s">
        <v>554</v>
      </c>
      <c r="B27" t="s">
        <v>510</v>
      </c>
      <c r="C27">
        <v>0.3</v>
      </c>
      <c r="E27" t="s">
        <v>519</v>
      </c>
      <c r="F27" t="s">
        <v>520</v>
      </c>
      <c r="G27" t="s">
        <v>515</v>
      </c>
      <c r="H27">
        <v>12.845447447158206</v>
      </c>
      <c r="J27">
        <v>1382.2708736682873</v>
      </c>
      <c r="K27">
        <v>2.2479751808052444</v>
      </c>
      <c r="L27">
        <v>1352.3728037635776</v>
      </c>
      <c r="M27" t="s">
        <v>555</v>
      </c>
    </row>
    <row r="28" spans="1:13" x14ac:dyDescent="0.3">
      <c r="A28" t="s">
        <v>554</v>
      </c>
      <c r="B28" t="s">
        <v>510</v>
      </c>
      <c r="C28">
        <v>0.3</v>
      </c>
      <c r="E28" t="s">
        <v>521</v>
      </c>
      <c r="F28" t="s">
        <v>522</v>
      </c>
      <c r="G28" t="s">
        <v>515</v>
      </c>
      <c r="L28">
        <v>0</v>
      </c>
      <c r="M28" t="s">
        <v>555</v>
      </c>
    </row>
    <row r="29" spans="1:13" x14ac:dyDescent="0.3">
      <c r="A29" t="s">
        <v>554</v>
      </c>
      <c r="B29" t="s">
        <v>510</v>
      </c>
      <c r="C29">
        <v>0.3</v>
      </c>
      <c r="E29" t="s">
        <v>523</v>
      </c>
      <c r="F29" t="s">
        <v>524</v>
      </c>
      <c r="G29" t="s">
        <v>515</v>
      </c>
      <c r="H29">
        <v>12.501497408814593</v>
      </c>
      <c r="J29">
        <v>1356.5928438308767</v>
      </c>
      <c r="K29">
        <v>1.9942790066619893</v>
      </c>
      <c r="L29">
        <v>1330.0689330422722</v>
      </c>
      <c r="M29" t="s">
        <v>555</v>
      </c>
    </row>
    <row r="30" spans="1:13" x14ac:dyDescent="0.3">
      <c r="A30" t="s">
        <v>554</v>
      </c>
      <c r="B30" t="s">
        <v>510</v>
      </c>
      <c r="C30">
        <v>0.3</v>
      </c>
      <c r="E30" t="s">
        <v>525</v>
      </c>
      <c r="F30" t="s">
        <v>526</v>
      </c>
      <c r="G30" t="s">
        <v>515</v>
      </c>
      <c r="H30">
        <v>12.913199471304178</v>
      </c>
      <c r="J30">
        <v>1382.8784442272079</v>
      </c>
      <c r="K30">
        <v>2.3117051762048924</v>
      </c>
      <c r="L30">
        <v>1352.1327653836829</v>
      </c>
      <c r="M30" t="s">
        <v>555</v>
      </c>
    </row>
    <row r="31" spans="1:13" x14ac:dyDescent="0.3">
      <c r="A31" t="s">
        <v>554</v>
      </c>
      <c r="B31" t="s">
        <v>510</v>
      </c>
      <c r="C31">
        <v>0.3</v>
      </c>
      <c r="E31" t="s">
        <v>527</v>
      </c>
      <c r="F31" t="s">
        <v>528</v>
      </c>
      <c r="G31" t="s">
        <v>515</v>
      </c>
      <c r="H31">
        <v>12.764888042717859</v>
      </c>
      <c r="J31">
        <v>1381.7691205604012</v>
      </c>
      <c r="K31">
        <v>2.28758089912695</v>
      </c>
      <c r="L31">
        <v>1351.3442946020127</v>
      </c>
      <c r="M31" t="s">
        <v>555</v>
      </c>
    </row>
    <row r="32" spans="1:13" x14ac:dyDescent="0.3">
      <c r="A32" t="s">
        <v>554</v>
      </c>
      <c r="B32" t="s">
        <v>510</v>
      </c>
      <c r="C32">
        <v>0.3</v>
      </c>
      <c r="E32" t="s">
        <v>529</v>
      </c>
      <c r="F32" t="s">
        <v>530</v>
      </c>
      <c r="G32" t="s">
        <v>515</v>
      </c>
      <c r="H32">
        <v>12.009953434173799</v>
      </c>
      <c r="J32">
        <v>1346.7891496062002</v>
      </c>
      <c r="K32">
        <v>1.7622597979039307</v>
      </c>
      <c r="L32">
        <v>1323.3510942940779</v>
      </c>
      <c r="M32" t="s">
        <v>555</v>
      </c>
    </row>
    <row r="33" spans="1:13" x14ac:dyDescent="0.3">
      <c r="A33" t="s">
        <v>554</v>
      </c>
      <c r="B33" t="s">
        <v>510</v>
      </c>
      <c r="C33">
        <v>0.3</v>
      </c>
      <c r="E33" t="s">
        <v>531</v>
      </c>
      <c r="F33" t="s">
        <v>532</v>
      </c>
      <c r="G33" t="s">
        <v>515</v>
      </c>
      <c r="H33">
        <v>12.261393625111975</v>
      </c>
      <c r="J33">
        <v>1335.0224114469115</v>
      </c>
      <c r="K33">
        <v>1.7160272298544936</v>
      </c>
      <c r="L33">
        <v>1312.1992492898466</v>
      </c>
      <c r="M33" t="s">
        <v>555</v>
      </c>
    </row>
    <row r="34" spans="1:13" x14ac:dyDescent="0.3">
      <c r="A34" t="s">
        <v>554</v>
      </c>
      <c r="B34" t="s">
        <v>510</v>
      </c>
      <c r="C34">
        <v>0.3</v>
      </c>
      <c r="E34" t="s">
        <v>533</v>
      </c>
      <c r="F34" t="s">
        <v>534</v>
      </c>
      <c r="G34" t="s">
        <v>515</v>
      </c>
      <c r="L34">
        <v>0</v>
      </c>
      <c r="M34" t="s">
        <v>555</v>
      </c>
    </row>
    <row r="35" spans="1:13" x14ac:dyDescent="0.3">
      <c r="A35" t="s">
        <v>554</v>
      </c>
      <c r="B35" t="s">
        <v>510</v>
      </c>
      <c r="C35">
        <v>0.3</v>
      </c>
      <c r="E35" t="s">
        <v>332</v>
      </c>
      <c r="F35" t="s">
        <v>535</v>
      </c>
      <c r="G35" t="s">
        <v>536</v>
      </c>
      <c r="H35">
        <v>12.361384359704878</v>
      </c>
      <c r="J35">
        <v>1327.9974083678489</v>
      </c>
      <c r="K35">
        <v>1.8970535323202529</v>
      </c>
      <c r="L35">
        <v>1302.7665963879897</v>
      </c>
      <c r="M35" t="s">
        <v>555</v>
      </c>
    </row>
    <row r="36" spans="1:13" x14ac:dyDescent="0.3">
      <c r="A36" t="s">
        <v>554</v>
      </c>
      <c r="B36" t="s">
        <v>510</v>
      </c>
      <c r="C36">
        <v>0.3</v>
      </c>
      <c r="E36" t="s">
        <v>332</v>
      </c>
      <c r="F36" t="s">
        <v>17</v>
      </c>
      <c r="G36" t="s">
        <v>536</v>
      </c>
      <c r="H36">
        <v>12.884072875124858</v>
      </c>
      <c r="J36">
        <v>1350.9398985074704</v>
      </c>
      <c r="K36">
        <v>2.1472753925240244</v>
      </c>
      <c r="L36">
        <v>1322.3811357869008</v>
      </c>
      <c r="M36" t="s">
        <v>555</v>
      </c>
    </row>
    <row r="37" spans="1:13" x14ac:dyDescent="0.3">
      <c r="A37" t="s">
        <v>554</v>
      </c>
      <c r="B37" t="s">
        <v>510</v>
      </c>
      <c r="C37">
        <v>0.3</v>
      </c>
      <c r="E37" t="s">
        <v>537</v>
      </c>
      <c r="F37" t="s">
        <v>538</v>
      </c>
      <c r="G37" t="s">
        <v>539</v>
      </c>
      <c r="H37">
        <v>12.46043672787852</v>
      </c>
      <c r="J37">
        <v>1362.1359476695231</v>
      </c>
      <c r="K37">
        <v>2.0442645866846352</v>
      </c>
      <c r="L37">
        <v>1334.9472286666175</v>
      </c>
      <c r="M37" t="s">
        <v>555</v>
      </c>
    </row>
    <row r="38" spans="1:13" x14ac:dyDescent="0.3">
      <c r="A38" t="s">
        <v>554</v>
      </c>
      <c r="B38" t="s">
        <v>510</v>
      </c>
      <c r="C38">
        <v>0.3</v>
      </c>
      <c r="E38" t="s">
        <v>540</v>
      </c>
      <c r="F38" t="s">
        <v>541</v>
      </c>
      <c r="G38" t="s">
        <v>539</v>
      </c>
      <c r="H38">
        <v>12.283900658395458</v>
      </c>
      <c r="J38">
        <v>1350.0945785896208</v>
      </c>
      <c r="K38">
        <v>1.8968458652026747</v>
      </c>
      <c r="L38">
        <v>1324.8665285824252</v>
      </c>
      <c r="M38" t="s">
        <v>555</v>
      </c>
    </row>
    <row r="39" spans="1:13" x14ac:dyDescent="0.3">
      <c r="A39" t="s">
        <v>554</v>
      </c>
      <c r="B39" t="s">
        <v>510</v>
      </c>
      <c r="C39">
        <v>0.3</v>
      </c>
      <c r="E39" t="s">
        <v>326</v>
      </c>
      <c r="F39" t="s">
        <v>542</v>
      </c>
      <c r="G39" t="s">
        <v>539</v>
      </c>
      <c r="H39">
        <v>13.25833513706579</v>
      </c>
      <c r="J39">
        <v>1393.2302113747687</v>
      </c>
      <c r="K39">
        <v>2.3245808056160495</v>
      </c>
      <c r="L39">
        <v>1362.3132866600752</v>
      </c>
      <c r="M39" t="s">
        <v>555</v>
      </c>
    </row>
    <row r="40" spans="1:13" x14ac:dyDescent="0.3">
      <c r="A40" t="s">
        <v>554</v>
      </c>
      <c r="B40" t="s">
        <v>510</v>
      </c>
      <c r="C40">
        <v>0.3</v>
      </c>
      <c r="E40" t="s">
        <v>326</v>
      </c>
      <c r="F40" t="s">
        <v>543</v>
      </c>
      <c r="G40" t="s">
        <v>544</v>
      </c>
      <c r="L40">
        <v>0</v>
      </c>
      <c r="M40" t="s">
        <v>555</v>
      </c>
    </row>
    <row r="41" spans="1:13" x14ac:dyDescent="0.3">
      <c r="A41" t="s">
        <v>554</v>
      </c>
      <c r="B41" t="s">
        <v>510</v>
      </c>
      <c r="C41">
        <v>0.3</v>
      </c>
      <c r="E41" t="s">
        <v>327</v>
      </c>
      <c r="F41" t="s">
        <v>545</v>
      </c>
      <c r="G41" t="s">
        <v>544</v>
      </c>
      <c r="H41">
        <v>12.603021906256268</v>
      </c>
      <c r="J41">
        <v>1358.2661470133044</v>
      </c>
      <c r="K41">
        <v>2.1103866265249489</v>
      </c>
      <c r="L41">
        <v>1330.1980048805226</v>
      </c>
      <c r="M41" t="s">
        <v>555</v>
      </c>
    </row>
    <row r="42" spans="1:13" x14ac:dyDescent="0.3">
      <c r="A42" t="s">
        <v>554</v>
      </c>
      <c r="B42" t="s">
        <v>510</v>
      </c>
      <c r="C42">
        <v>0.3</v>
      </c>
      <c r="E42" t="s">
        <v>327</v>
      </c>
      <c r="F42" t="s">
        <v>546</v>
      </c>
      <c r="G42" t="s">
        <v>544</v>
      </c>
      <c r="H42">
        <v>12.777803423068763</v>
      </c>
      <c r="J42">
        <v>1368.7621087400432</v>
      </c>
      <c r="K42">
        <v>2.1658277591432711</v>
      </c>
      <c r="L42">
        <v>1339.9565995434377</v>
      </c>
      <c r="M42" t="s">
        <v>555</v>
      </c>
    </row>
    <row r="43" spans="1:13" x14ac:dyDescent="0.3">
      <c r="A43" t="s">
        <v>554</v>
      </c>
      <c r="B43" t="s">
        <v>510</v>
      </c>
      <c r="C43">
        <v>0.3</v>
      </c>
      <c r="E43" t="s">
        <v>547</v>
      </c>
      <c r="F43" t="s">
        <v>548</v>
      </c>
      <c r="G43" t="s">
        <v>544</v>
      </c>
      <c r="L43">
        <v>0</v>
      </c>
      <c r="M43" t="s">
        <v>555</v>
      </c>
    </row>
    <row r="44" spans="1:13" x14ac:dyDescent="0.3">
      <c r="A44" t="s">
        <v>554</v>
      </c>
      <c r="B44" t="s">
        <v>510</v>
      </c>
      <c r="C44">
        <v>0.3</v>
      </c>
      <c r="E44" t="s">
        <v>549</v>
      </c>
      <c r="F44" t="s">
        <v>550</v>
      </c>
      <c r="G44" t="s">
        <v>544</v>
      </c>
      <c r="L44">
        <v>0</v>
      </c>
      <c r="M44" t="s">
        <v>555</v>
      </c>
    </row>
    <row r="45" spans="1:13" x14ac:dyDescent="0.3">
      <c r="A45" t="s">
        <v>554</v>
      </c>
      <c r="B45" t="s">
        <v>510</v>
      </c>
      <c r="C45">
        <v>0.3</v>
      </c>
      <c r="E45" t="s">
        <v>334</v>
      </c>
      <c r="F45" t="s">
        <v>551</v>
      </c>
      <c r="G45" t="s">
        <v>544</v>
      </c>
      <c r="H45">
        <v>11.73390591302549</v>
      </c>
      <c r="J45">
        <v>1324.0489561919194</v>
      </c>
      <c r="K45">
        <v>1.6624021046449933</v>
      </c>
      <c r="L45">
        <v>1301.939008200141</v>
      </c>
      <c r="M45" t="s">
        <v>555</v>
      </c>
    </row>
    <row r="46" spans="1:13" x14ac:dyDescent="0.3">
      <c r="A46" t="s">
        <v>554</v>
      </c>
      <c r="B46" t="s">
        <v>510</v>
      </c>
      <c r="C46">
        <v>0.3</v>
      </c>
      <c r="E46" t="s">
        <v>334</v>
      </c>
      <c r="F46" t="s">
        <v>552</v>
      </c>
      <c r="G46" t="s">
        <v>544</v>
      </c>
      <c r="H46">
        <v>12.592308959176394</v>
      </c>
      <c r="J46">
        <v>1365.3162644473985</v>
      </c>
      <c r="K46">
        <v>2.2152678402880981</v>
      </c>
      <c r="L46">
        <v>1335.8532021715666</v>
      </c>
      <c r="M46" t="s">
        <v>555</v>
      </c>
    </row>
    <row r="47" spans="1:13" x14ac:dyDescent="0.3">
      <c r="A47" t="s">
        <v>554</v>
      </c>
      <c r="B47" t="s">
        <v>510</v>
      </c>
      <c r="C47">
        <v>0.3</v>
      </c>
      <c r="E47" t="s">
        <v>553</v>
      </c>
      <c r="F47" t="s">
        <v>553</v>
      </c>
      <c r="G47" t="s">
        <v>544</v>
      </c>
      <c r="L47">
        <v>0</v>
      </c>
      <c r="M47" t="s">
        <v>555</v>
      </c>
    </row>
    <row r="48" spans="1:13" x14ac:dyDescent="0.3">
      <c r="A48" t="s">
        <v>556</v>
      </c>
      <c r="B48" t="s">
        <v>510</v>
      </c>
      <c r="C48" t="s">
        <v>557</v>
      </c>
      <c r="E48" t="s">
        <v>513</v>
      </c>
      <c r="F48" t="s">
        <v>514</v>
      </c>
      <c r="G48" t="s">
        <v>515</v>
      </c>
      <c r="H48">
        <v>13.041459257992466</v>
      </c>
      <c r="J48">
        <v>1444.7391372779496</v>
      </c>
      <c r="K48">
        <v>2.4713276727228535</v>
      </c>
      <c r="L48">
        <v>1411.8704792307356</v>
      </c>
      <c r="M48" t="s">
        <v>555</v>
      </c>
    </row>
    <row r="49" spans="1:13" x14ac:dyDescent="0.3">
      <c r="A49" t="s">
        <v>556</v>
      </c>
      <c r="B49" t="s">
        <v>510</v>
      </c>
      <c r="C49" t="s">
        <v>557</v>
      </c>
      <c r="E49" t="s">
        <v>517</v>
      </c>
      <c r="F49" t="s">
        <v>518</v>
      </c>
      <c r="G49" t="s">
        <v>515</v>
      </c>
      <c r="L49">
        <v>0</v>
      </c>
      <c r="M49" t="s">
        <v>555</v>
      </c>
    </row>
    <row r="50" spans="1:13" x14ac:dyDescent="0.3">
      <c r="A50" t="s">
        <v>556</v>
      </c>
      <c r="B50" t="s">
        <v>510</v>
      </c>
      <c r="C50" t="s">
        <v>557</v>
      </c>
      <c r="E50" t="s">
        <v>519</v>
      </c>
      <c r="F50" t="s">
        <v>520</v>
      </c>
      <c r="G50" t="s">
        <v>515</v>
      </c>
      <c r="H50">
        <v>12.845447447158206</v>
      </c>
      <c r="J50">
        <v>1439.6786959690753</v>
      </c>
      <c r="K50">
        <v>2.4328024475324947</v>
      </c>
      <c r="L50">
        <v>1407.3224234168931</v>
      </c>
      <c r="M50" t="s">
        <v>555</v>
      </c>
    </row>
    <row r="51" spans="1:13" x14ac:dyDescent="0.3">
      <c r="A51" t="s">
        <v>556</v>
      </c>
      <c r="B51" t="s">
        <v>510</v>
      </c>
      <c r="C51" t="s">
        <v>557</v>
      </c>
      <c r="E51" t="s">
        <v>521</v>
      </c>
      <c r="F51" t="s">
        <v>522</v>
      </c>
      <c r="G51" t="s">
        <v>515</v>
      </c>
      <c r="L51">
        <v>0</v>
      </c>
      <c r="M51" t="s">
        <v>555</v>
      </c>
    </row>
    <row r="52" spans="1:13" x14ac:dyDescent="0.3">
      <c r="A52" t="s">
        <v>556</v>
      </c>
      <c r="B52" t="s">
        <v>510</v>
      </c>
      <c r="C52" t="s">
        <v>557</v>
      </c>
      <c r="E52" t="s">
        <v>523</v>
      </c>
      <c r="F52" t="s">
        <v>524</v>
      </c>
      <c r="G52" t="s">
        <v>515</v>
      </c>
      <c r="H52">
        <v>12.501497408814593</v>
      </c>
      <c r="J52">
        <v>1401.1416043264003</v>
      </c>
      <c r="K52">
        <v>2.1153197892735229</v>
      </c>
      <c r="L52">
        <v>1373.0078511290624</v>
      </c>
      <c r="M52" t="s">
        <v>555</v>
      </c>
    </row>
    <row r="53" spans="1:13" x14ac:dyDescent="0.3">
      <c r="A53" t="s">
        <v>556</v>
      </c>
      <c r="B53" t="s">
        <v>510</v>
      </c>
      <c r="C53" t="s">
        <v>557</v>
      </c>
      <c r="E53" t="s">
        <v>525</v>
      </c>
      <c r="F53" t="s">
        <v>526</v>
      </c>
      <c r="G53" t="s">
        <v>515</v>
      </c>
      <c r="H53">
        <v>12.913199471304178</v>
      </c>
      <c r="J53">
        <v>1436.3786167968717</v>
      </c>
      <c r="K53">
        <v>2.4497546872937019</v>
      </c>
      <c r="L53">
        <v>1403.7968794558656</v>
      </c>
      <c r="M53" t="s">
        <v>555</v>
      </c>
    </row>
    <row r="54" spans="1:13" x14ac:dyDescent="0.3">
      <c r="A54" t="s">
        <v>556</v>
      </c>
      <c r="B54" t="s">
        <v>510</v>
      </c>
      <c r="C54" t="s">
        <v>557</v>
      </c>
      <c r="E54" t="s">
        <v>527</v>
      </c>
      <c r="F54" t="s">
        <v>528</v>
      </c>
      <c r="G54" t="s">
        <v>515</v>
      </c>
      <c r="H54">
        <v>12.764888042717859</v>
      </c>
      <c r="J54">
        <v>1437.1233310186567</v>
      </c>
      <c r="K54">
        <v>2.4488083478574629</v>
      </c>
      <c r="L54">
        <v>1404.5541799921525</v>
      </c>
      <c r="M54" t="s">
        <v>555</v>
      </c>
    </row>
    <row r="55" spans="1:13" x14ac:dyDescent="0.3">
      <c r="A55" t="s">
        <v>556</v>
      </c>
      <c r="B55" t="s">
        <v>510</v>
      </c>
      <c r="C55" t="s">
        <v>557</v>
      </c>
      <c r="E55" t="s">
        <v>529</v>
      </c>
      <c r="F55" t="s">
        <v>530</v>
      </c>
      <c r="G55" t="s">
        <v>515</v>
      </c>
      <c r="H55">
        <v>12.009953434173799</v>
      </c>
      <c r="J55">
        <v>1387.7708474116241</v>
      </c>
      <c r="K55">
        <v>1.9323942689365605</v>
      </c>
      <c r="L55">
        <v>1362.0700036347678</v>
      </c>
      <c r="M55" t="s">
        <v>555</v>
      </c>
    </row>
    <row r="56" spans="1:13" x14ac:dyDescent="0.3">
      <c r="A56" t="s">
        <v>556</v>
      </c>
      <c r="B56" t="s">
        <v>510</v>
      </c>
      <c r="C56" t="s">
        <v>557</v>
      </c>
      <c r="E56" t="s">
        <v>531</v>
      </c>
      <c r="F56" t="s">
        <v>532</v>
      </c>
      <c r="G56" t="s">
        <v>515</v>
      </c>
      <c r="H56">
        <v>12.261393625111975</v>
      </c>
      <c r="J56">
        <v>1358.7534223688754</v>
      </c>
      <c r="K56">
        <v>1.7447046557401986</v>
      </c>
      <c r="L56">
        <v>1335.5488504475306</v>
      </c>
      <c r="M56" t="s">
        <v>555</v>
      </c>
    </row>
    <row r="57" spans="1:13" x14ac:dyDescent="0.3">
      <c r="A57" t="s">
        <v>556</v>
      </c>
      <c r="B57" t="s">
        <v>510</v>
      </c>
      <c r="C57" t="s">
        <v>557</v>
      </c>
      <c r="E57" t="s">
        <v>533</v>
      </c>
      <c r="F57" t="s">
        <v>534</v>
      </c>
      <c r="G57" t="s">
        <v>515</v>
      </c>
      <c r="L57">
        <v>0</v>
      </c>
      <c r="M57" t="s">
        <v>555</v>
      </c>
    </row>
    <row r="58" spans="1:13" x14ac:dyDescent="0.3">
      <c r="A58" t="s">
        <v>556</v>
      </c>
      <c r="B58" t="s">
        <v>510</v>
      </c>
      <c r="C58" t="s">
        <v>557</v>
      </c>
      <c r="E58" t="s">
        <v>332</v>
      </c>
      <c r="F58" t="s">
        <v>535</v>
      </c>
      <c r="G58" t="s">
        <v>536</v>
      </c>
      <c r="H58">
        <v>12.361384359704878</v>
      </c>
      <c r="J58">
        <v>1359.2987171002858</v>
      </c>
      <c r="K58">
        <v>1.8685908834023828</v>
      </c>
      <c r="L58">
        <v>1334.4464583510342</v>
      </c>
      <c r="M58" t="s">
        <v>555</v>
      </c>
    </row>
    <row r="59" spans="1:13" x14ac:dyDescent="0.3">
      <c r="A59" t="s">
        <v>556</v>
      </c>
      <c r="B59" t="s">
        <v>510</v>
      </c>
      <c r="C59" t="s">
        <v>557</v>
      </c>
      <c r="E59" t="s">
        <v>332</v>
      </c>
      <c r="F59" t="s">
        <v>17</v>
      </c>
      <c r="G59" t="s">
        <v>536</v>
      </c>
      <c r="H59">
        <v>12.884072875124858</v>
      </c>
      <c r="J59">
        <v>1389.0462335444113</v>
      </c>
      <c r="K59">
        <v>2.1274145283567885</v>
      </c>
      <c r="L59">
        <v>1360.7516203172661</v>
      </c>
      <c r="M59" t="s">
        <v>555</v>
      </c>
    </row>
    <row r="60" spans="1:13" x14ac:dyDescent="0.3">
      <c r="A60" t="s">
        <v>556</v>
      </c>
      <c r="B60" t="s">
        <v>510</v>
      </c>
      <c r="C60" t="s">
        <v>557</v>
      </c>
      <c r="E60" t="s">
        <v>537</v>
      </c>
      <c r="F60" t="s">
        <v>538</v>
      </c>
      <c r="G60" t="s">
        <v>539</v>
      </c>
      <c r="H60">
        <v>12.46043672787852</v>
      </c>
      <c r="J60">
        <v>1409.5513655100208</v>
      </c>
      <c r="K60">
        <v>2.2008272207041299</v>
      </c>
      <c r="L60">
        <v>1380.2803634746558</v>
      </c>
      <c r="M60" t="s">
        <v>555</v>
      </c>
    </row>
    <row r="61" spans="1:13" x14ac:dyDescent="0.3">
      <c r="A61" t="s">
        <v>556</v>
      </c>
      <c r="B61" t="s">
        <v>510</v>
      </c>
      <c r="C61" t="s">
        <v>557</v>
      </c>
      <c r="E61" t="s">
        <v>540</v>
      </c>
      <c r="F61" t="s">
        <v>541</v>
      </c>
      <c r="G61" t="s">
        <v>539</v>
      </c>
      <c r="H61">
        <v>12.283900658395458</v>
      </c>
      <c r="J61">
        <v>1388.8635006802219</v>
      </c>
      <c r="K61">
        <v>2.0128779366809026</v>
      </c>
      <c r="L61">
        <v>1362.0922241223659</v>
      </c>
      <c r="M61" t="s">
        <v>555</v>
      </c>
    </row>
    <row r="62" spans="1:13" x14ac:dyDescent="0.3">
      <c r="A62" t="s">
        <v>556</v>
      </c>
      <c r="B62" t="s">
        <v>510</v>
      </c>
      <c r="C62" t="s">
        <v>557</v>
      </c>
      <c r="E62" t="s">
        <v>326</v>
      </c>
      <c r="F62" t="s">
        <v>542</v>
      </c>
      <c r="G62" t="s">
        <v>539</v>
      </c>
      <c r="H62">
        <v>13.25833513706579</v>
      </c>
      <c r="J62">
        <v>1448.2632637335939</v>
      </c>
      <c r="K62">
        <v>2.4745327951563412</v>
      </c>
      <c r="L62">
        <v>1415.3519775580146</v>
      </c>
      <c r="M62" t="s">
        <v>555</v>
      </c>
    </row>
    <row r="63" spans="1:13" x14ac:dyDescent="0.3">
      <c r="A63" t="s">
        <v>556</v>
      </c>
      <c r="B63" t="s">
        <v>510</v>
      </c>
      <c r="C63" t="s">
        <v>557</v>
      </c>
      <c r="E63" t="s">
        <v>326</v>
      </c>
      <c r="F63" t="s">
        <v>543</v>
      </c>
      <c r="G63" t="s">
        <v>544</v>
      </c>
      <c r="L63">
        <v>0</v>
      </c>
      <c r="M63" t="s">
        <v>555</v>
      </c>
    </row>
    <row r="64" spans="1:13" x14ac:dyDescent="0.3">
      <c r="A64" t="s">
        <v>556</v>
      </c>
      <c r="B64" t="s">
        <v>510</v>
      </c>
      <c r="C64" t="s">
        <v>557</v>
      </c>
      <c r="E64" t="s">
        <v>327</v>
      </c>
      <c r="F64" t="s">
        <v>545</v>
      </c>
      <c r="G64" t="s">
        <v>544</v>
      </c>
      <c r="H64">
        <v>12.603021906256268</v>
      </c>
      <c r="J64">
        <v>1408.3461267473986</v>
      </c>
      <c r="K64">
        <v>2.2295052068899444</v>
      </c>
      <c r="L64">
        <v>1378.6937074957623</v>
      </c>
      <c r="M64" t="s">
        <v>555</v>
      </c>
    </row>
    <row r="65" spans="1:15" x14ac:dyDescent="0.3">
      <c r="A65" t="s">
        <v>556</v>
      </c>
      <c r="B65" t="s">
        <v>510</v>
      </c>
      <c r="C65" t="s">
        <v>557</v>
      </c>
      <c r="E65" t="s">
        <v>327</v>
      </c>
      <c r="F65" t="s">
        <v>546</v>
      </c>
      <c r="G65" t="s">
        <v>544</v>
      </c>
      <c r="H65">
        <v>12.777803423068763</v>
      </c>
      <c r="J65">
        <v>1420.0541807815994</v>
      </c>
      <c r="K65">
        <v>2.29559097663858</v>
      </c>
      <c r="L65">
        <v>1389.5228207923062</v>
      </c>
      <c r="M65" t="s">
        <v>555</v>
      </c>
    </row>
    <row r="66" spans="1:15" x14ac:dyDescent="0.3">
      <c r="A66" t="s">
        <v>556</v>
      </c>
      <c r="B66" t="s">
        <v>510</v>
      </c>
      <c r="C66" t="s">
        <v>557</v>
      </c>
      <c r="E66" t="s">
        <v>547</v>
      </c>
      <c r="F66" t="s">
        <v>548</v>
      </c>
      <c r="G66" t="s">
        <v>544</v>
      </c>
      <c r="L66">
        <v>0</v>
      </c>
      <c r="M66" t="s">
        <v>555</v>
      </c>
    </row>
    <row r="67" spans="1:15" x14ac:dyDescent="0.3">
      <c r="A67" t="s">
        <v>556</v>
      </c>
      <c r="B67" t="s">
        <v>510</v>
      </c>
      <c r="C67" t="s">
        <v>557</v>
      </c>
      <c r="E67" t="s">
        <v>549</v>
      </c>
      <c r="F67" t="s">
        <v>550</v>
      </c>
      <c r="G67" t="s">
        <v>544</v>
      </c>
      <c r="L67">
        <v>0</v>
      </c>
      <c r="M67" t="s">
        <v>555</v>
      </c>
    </row>
    <row r="68" spans="1:15" x14ac:dyDescent="0.3">
      <c r="A68" t="s">
        <v>556</v>
      </c>
      <c r="B68" t="s">
        <v>510</v>
      </c>
      <c r="C68" t="s">
        <v>557</v>
      </c>
      <c r="E68" t="s">
        <v>334</v>
      </c>
      <c r="F68" t="s">
        <v>551</v>
      </c>
      <c r="G68" t="s">
        <v>544</v>
      </c>
      <c r="H68">
        <v>11.73390591302549</v>
      </c>
      <c r="J68">
        <v>1360.7391665745222</v>
      </c>
      <c r="K68">
        <v>1.7787207467102917</v>
      </c>
      <c r="L68">
        <v>1337.0821806432753</v>
      </c>
      <c r="M68" t="s">
        <v>555</v>
      </c>
    </row>
    <row r="69" spans="1:15" x14ac:dyDescent="0.3">
      <c r="A69" t="s">
        <v>556</v>
      </c>
      <c r="B69" t="s">
        <v>510</v>
      </c>
      <c r="C69" t="s">
        <v>557</v>
      </c>
      <c r="E69" t="s">
        <v>334</v>
      </c>
      <c r="F69" t="s">
        <v>552</v>
      </c>
      <c r="G69" t="s">
        <v>544</v>
      </c>
      <c r="H69">
        <v>12.592308959176394</v>
      </c>
      <c r="J69">
        <v>1420.0069720778954</v>
      </c>
      <c r="K69">
        <v>2.3487463828397983</v>
      </c>
      <c r="L69">
        <v>1388.7686451861262</v>
      </c>
      <c r="M69" t="s">
        <v>555</v>
      </c>
    </row>
    <row r="70" spans="1:15" x14ac:dyDescent="0.3">
      <c r="A70" t="s">
        <v>556</v>
      </c>
      <c r="B70" t="s">
        <v>510</v>
      </c>
      <c r="C70" t="s">
        <v>557</v>
      </c>
      <c r="E70" t="s">
        <v>553</v>
      </c>
      <c r="F70" t="s">
        <v>553</v>
      </c>
      <c r="G70" t="s">
        <v>544</v>
      </c>
      <c r="M70" t="s">
        <v>555</v>
      </c>
    </row>
    <row r="71" spans="1:15" x14ac:dyDescent="0.3">
      <c r="A71" t="s">
        <v>558</v>
      </c>
      <c r="B71" t="s">
        <v>510</v>
      </c>
      <c r="C71" t="s">
        <v>557</v>
      </c>
      <c r="E71" t="s">
        <v>513</v>
      </c>
      <c r="F71" t="s">
        <v>514</v>
      </c>
      <c r="G71" t="s">
        <v>515</v>
      </c>
      <c r="H71">
        <v>13.041459257992466</v>
      </c>
      <c r="J71">
        <v>1464.1036191462483</v>
      </c>
      <c r="K71">
        <v>2.4713276727228535</v>
      </c>
      <c r="L71">
        <v>1431.2349610990343</v>
      </c>
      <c r="M71" t="s">
        <v>555</v>
      </c>
      <c r="N71">
        <v>1417.6415491402902</v>
      </c>
      <c r="O71">
        <v>1421.0580149288664</v>
      </c>
    </row>
    <row r="72" spans="1:15" x14ac:dyDescent="0.3">
      <c r="A72" t="s">
        <v>558</v>
      </c>
      <c r="B72" t="s">
        <v>510</v>
      </c>
      <c r="C72" t="s">
        <v>557</v>
      </c>
      <c r="E72" t="s">
        <v>517</v>
      </c>
      <c r="F72" t="s">
        <v>518</v>
      </c>
      <c r="G72" t="s">
        <v>515</v>
      </c>
      <c r="L72">
        <v>0</v>
      </c>
      <c r="M72" t="s">
        <v>555</v>
      </c>
    </row>
    <row r="73" spans="1:15" x14ac:dyDescent="0.3">
      <c r="A73" t="s">
        <v>558</v>
      </c>
      <c r="B73" t="s">
        <v>510</v>
      </c>
      <c r="C73" t="s">
        <v>557</v>
      </c>
      <c r="E73" t="s">
        <v>519</v>
      </c>
      <c r="F73" t="s">
        <v>520</v>
      </c>
      <c r="G73" t="s">
        <v>515</v>
      </c>
      <c r="H73">
        <v>12.845447447158206</v>
      </c>
      <c r="J73">
        <v>1459.7563488345922</v>
      </c>
      <c r="K73">
        <v>2.4328024475324947</v>
      </c>
      <c r="L73">
        <v>1427.4000762824101</v>
      </c>
      <c r="M73" t="s">
        <v>555</v>
      </c>
      <c r="N73">
        <v>1412.6229620102006</v>
      </c>
      <c r="O73">
        <v>1416.158332248074</v>
      </c>
    </row>
    <row r="74" spans="1:15" x14ac:dyDescent="0.3">
      <c r="A74" t="s">
        <v>558</v>
      </c>
      <c r="B74" t="s">
        <v>510</v>
      </c>
      <c r="C74" t="s">
        <v>557</v>
      </c>
      <c r="E74" t="s">
        <v>521</v>
      </c>
      <c r="F74" t="s">
        <v>522</v>
      </c>
      <c r="G74" t="s">
        <v>515</v>
      </c>
      <c r="L74">
        <v>0</v>
      </c>
      <c r="M74" t="s">
        <v>555</v>
      </c>
    </row>
    <row r="75" spans="1:15" x14ac:dyDescent="0.3">
      <c r="A75" t="s">
        <v>558</v>
      </c>
      <c r="B75" t="s">
        <v>510</v>
      </c>
      <c r="C75" t="s">
        <v>557</v>
      </c>
      <c r="E75" t="s">
        <v>523</v>
      </c>
      <c r="F75" t="s">
        <v>524</v>
      </c>
      <c r="G75" t="s">
        <v>515</v>
      </c>
      <c r="H75">
        <v>12.501497408814593</v>
      </c>
      <c r="J75">
        <v>1422.4288873533105</v>
      </c>
      <c r="K75">
        <v>2.1153197892735229</v>
      </c>
      <c r="L75">
        <v>1394.2951341559726</v>
      </c>
      <c r="M75" t="s">
        <v>555</v>
      </c>
      <c r="N75">
        <v>1379.7486794593492</v>
      </c>
      <c r="O75">
        <v>1382.7320618176993</v>
      </c>
    </row>
    <row r="76" spans="1:15" x14ac:dyDescent="0.3">
      <c r="A76" t="s">
        <v>558</v>
      </c>
      <c r="B76" t="s">
        <v>510</v>
      </c>
      <c r="C76" t="s">
        <v>557</v>
      </c>
      <c r="E76" t="s">
        <v>525</v>
      </c>
      <c r="F76" t="s">
        <v>526</v>
      </c>
      <c r="G76" t="s">
        <v>515</v>
      </c>
      <c r="H76">
        <v>12.913199471304178</v>
      </c>
      <c r="J76">
        <v>1456.6598618563762</v>
      </c>
      <c r="K76">
        <v>2.4497546872937019</v>
      </c>
      <c r="L76">
        <v>1424.0781245153701</v>
      </c>
      <c r="M76" t="s">
        <v>555</v>
      </c>
      <c r="N76">
        <v>1408.9552074651649</v>
      </c>
      <c r="O76">
        <v>1412.6112098480867</v>
      </c>
    </row>
    <row r="77" spans="1:15" x14ac:dyDescent="0.3">
      <c r="A77" t="s">
        <v>558</v>
      </c>
      <c r="B77" t="s">
        <v>510</v>
      </c>
      <c r="C77" t="s">
        <v>557</v>
      </c>
      <c r="E77" t="s">
        <v>527</v>
      </c>
      <c r="F77" t="s">
        <v>528</v>
      </c>
      <c r="G77" t="s">
        <v>515</v>
      </c>
      <c r="H77">
        <v>12.764888042717859</v>
      </c>
      <c r="J77">
        <v>1456.5546242672676</v>
      </c>
      <c r="K77">
        <v>2.4488083478574629</v>
      </c>
      <c r="L77">
        <v>1423.9854732407634</v>
      </c>
      <c r="M77" t="s">
        <v>555</v>
      </c>
      <c r="N77">
        <v>1408.5733653738262</v>
      </c>
      <c r="O77">
        <v>1412.5081158623293</v>
      </c>
    </row>
    <row r="78" spans="1:15" x14ac:dyDescent="0.3">
      <c r="A78" t="s">
        <v>558</v>
      </c>
      <c r="B78" t="s">
        <v>510</v>
      </c>
      <c r="C78" t="s">
        <v>557</v>
      </c>
      <c r="E78" t="s">
        <v>529</v>
      </c>
      <c r="F78" t="s">
        <v>530</v>
      </c>
      <c r="G78" t="s">
        <v>515</v>
      </c>
      <c r="H78">
        <v>12.009953434173799</v>
      </c>
      <c r="J78">
        <v>1405.0564340953802</v>
      </c>
      <c r="K78">
        <v>1.9323942689365605</v>
      </c>
      <c r="L78">
        <v>1379.3555903185238</v>
      </c>
      <c r="M78" t="s">
        <v>555</v>
      </c>
      <c r="N78">
        <v>1372.5132511008592</v>
      </c>
      <c r="O78">
        <v>1374.1553245851001</v>
      </c>
    </row>
    <row r="79" spans="1:15" x14ac:dyDescent="0.3">
      <c r="A79" t="s">
        <v>558</v>
      </c>
      <c r="B79" t="s">
        <v>510</v>
      </c>
      <c r="C79" t="s">
        <v>557</v>
      </c>
      <c r="E79" t="s">
        <v>531</v>
      </c>
      <c r="F79" t="s">
        <v>532</v>
      </c>
      <c r="G79" t="s">
        <v>515</v>
      </c>
      <c r="H79">
        <v>12.261393625111975</v>
      </c>
      <c r="J79">
        <v>1377.5535663736025</v>
      </c>
      <c r="K79">
        <v>1.7447046557401986</v>
      </c>
      <c r="L79">
        <v>1354.3489944522578</v>
      </c>
      <c r="M79" t="s">
        <v>555</v>
      </c>
      <c r="N79">
        <v>1346.0584640770592</v>
      </c>
      <c r="O79">
        <v>1347.4139974246552</v>
      </c>
    </row>
    <row r="80" spans="1:15" x14ac:dyDescent="0.3">
      <c r="A80" t="s">
        <v>558</v>
      </c>
      <c r="B80" t="s">
        <v>510</v>
      </c>
      <c r="C80" t="s">
        <v>557</v>
      </c>
      <c r="E80" t="s">
        <v>533</v>
      </c>
      <c r="F80" t="s">
        <v>534</v>
      </c>
      <c r="G80" t="s">
        <v>515</v>
      </c>
      <c r="L80">
        <v>0</v>
      </c>
      <c r="M80" t="s">
        <v>555</v>
      </c>
    </row>
    <row r="81" spans="1:15" x14ac:dyDescent="0.3">
      <c r="A81" t="s">
        <v>558</v>
      </c>
      <c r="B81" t="s">
        <v>510</v>
      </c>
      <c r="C81" t="s">
        <v>557</v>
      </c>
      <c r="E81" t="s">
        <v>332</v>
      </c>
      <c r="F81" t="s">
        <v>535</v>
      </c>
      <c r="G81" t="s">
        <v>536</v>
      </c>
      <c r="H81">
        <v>12.361384359704878</v>
      </c>
      <c r="J81">
        <v>1385.4787044760296</v>
      </c>
      <c r="K81">
        <v>1.8685908834023828</v>
      </c>
      <c r="L81">
        <v>1360.626445726778</v>
      </c>
      <c r="M81" t="s">
        <v>555</v>
      </c>
      <c r="N81">
        <v>1340.0275512205963</v>
      </c>
      <c r="O81">
        <v>1343.2007680143183</v>
      </c>
    </row>
    <row r="82" spans="1:15" x14ac:dyDescent="0.3">
      <c r="A82" t="s">
        <v>558</v>
      </c>
      <c r="B82" t="s">
        <v>510</v>
      </c>
      <c r="C82" t="s">
        <v>557</v>
      </c>
      <c r="E82" t="s">
        <v>332</v>
      </c>
      <c r="F82" t="s">
        <v>17</v>
      </c>
      <c r="G82" t="s">
        <v>536</v>
      </c>
      <c r="H82">
        <v>12.884072875124858</v>
      </c>
      <c r="J82">
        <v>1416.0412000106835</v>
      </c>
      <c r="K82">
        <v>2.1274145283567885</v>
      </c>
      <c r="L82">
        <v>1387.7465867835383</v>
      </c>
      <c r="M82" t="s">
        <v>555</v>
      </c>
      <c r="N82">
        <v>1365.2619634831151</v>
      </c>
      <c r="O82">
        <v>1369.0499217210945</v>
      </c>
    </row>
    <row r="83" spans="1:15" x14ac:dyDescent="0.3">
      <c r="A83" t="s">
        <v>558</v>
      </c>
      <c r="B83" t="s">
        <v>510</v>
      </c>
      <c r="C83" t="s">
        <v>557</v>
      </c>
      <c r="E83" t="s">
        <v>537</v>
      </c>
      <c r="F83" t="s">
        <v>538</v>
      </c>
      <c r="G83" t="s">
        <v>539</v>
      </c>
      <c r="H83">
        <v>12.46043672787852</v>
      </c>
      <c r="J83">
        <v>1429.3216477276269</v>
      </c>
      <c r="K83">
        <v>2.2008272207041299</v>
      </c>
      <c r="L83">
        <v>1400.0506456922619</v>
      </c>
      <c r="M83" t="s">
        <v>555</v>
      </c>
      <c r="N83">
        <v>1386.89020453119</v>
      </c>
      <c r="O83">
        <v>1390.0021949954278</v>
      </c>
    </row>
    <row r="84" spans="1:15" x14ac:dyDescent="0.3">
      <c r="A84" t="s">
        <v>558</v>
      </c>
      <c r="B84" t="s">
        <v>510</v>
      </c>
      <c r="C84" t="s">
        <v>557</v>
      </c>
      <c r="E84" t="s">
        <v>540</v>
      </c>
      <c r="F84" t="s">
        <v>541</v>
      </c>
      <c r="G84" t="s">
        <v>539</v>
      </c>
      <c r="H84">
        <v>12.283900658395458</v>
      </c>
      <c r="J84">
        <v>1408.0507532439021</v>
      </c>
      <c r="K84">
        <v>2.0128779366809026</v>
      </c>
      <c r="L84">
        <v>1381.2794766860461</v>
      </c>
      <c r="M84" t="s">
        <v>555</v>
      </c>
      <c r="N84">
        <v>1372.4165466329264</v>
      </c>
      <c r="O84">
        <v>1374.2759736763633</v>
      </c>
    </row>
    <row r="85" spans="1:15" x14ac:dyDescent="0.3">
      <c r="A85" t="s">
        <v>558</v>
      </c>
      <c r="B85" t="s">
        <v>510</v>
      </c>
      <c r="C85" t="s">
        <v>557</v>
      </c>
      <c r="E85" t="s">
        <v>326</v>
      </c>
      <c r="F85" t="s">
        <v>542</v>
      </c>
      <c r="G85" t="s">
        <v>539</v>
      </c>
      <c r="H85">
        <v>13.25833513706579</v>
      </c>
      <c r="J85">
        <v>1468.046963618661</v>
      </c>
      <c r="K85">
        <v>2.4745327951563412</v>
      </c>
      <c r="L85">
        <v>1435.1356774430817</v>
      </c>
      <c r="M85" t="s">
        <v>555</v>
      </c>
      <c r="N85">
        <v>1428.9052016856922</v>
      </c>
      <c r="O85">
        <v>1430.3285501682926</v>
      </c>
    </row>
    <row r="86" spans="1:15" x14ac:dyDescent="0.3">
      <c r="A86" t="s">
        <v>558</v>
      </c>
      <c r="B86" t="s">
        <v>510</v>
      </c>
      <c r="C86" t="s">
        <v>557</v>
      </c>
      <c r="E86" t="s">
        <v>326</v>
      </c>
      <c r="F86" t="s">
        <v>543</v>
      </c>
      <c r="G86" t="s">
        <v>544</v>
      </c>
      <c r="L86">
        <v>0</v>
      </c>
      <c r="M86" t="s">
        <v>555</v>
      </c>
    </row>
    <row r="87" spans="1:15" x14ac:dyDescent="0.3">
      <c r="A87" t="s">
        <v>558</v>
      </c>
      <c r="B87" t="s">
        <v>510</v>
      </c>
      <c r="C87" t="s">
        <v>557</v>
      </c>
      <c r="E87" t="s">
        <v>327</v>
      </c>
      <c r="F87" t="s">
        <v>545</v>
      </c>
      <c r="G87" t="s">
        <v>544</v>
      </c>
      <c r="H87">
        <v>12.603021906256268</v>
      </c>
      <c r="J87">
        <v>1432.5127929503853</v>
      </c>
      <c r="K87">
        <v>2.2295052068899444</v>
      </c>
      <c r="L87">
        <v>1402.8603736987491</v>
      </c>
      <c r="M87" t="s">
        <v>555</v>
      </c>
      <c r="N87">
        <v>1386.8166543287582</v>
      </c>
      <c r="O87">
        <v>1389.5944779642766</v>
      </c>
    </row>
    <row r="88" spans="1:15" x14ac:dyDescent="0.3">
      <c r="A88" t="s">
        <v>558</v>
      </c>
      <c r="B88" t="s">
        <v>510</v>
      </c>
      <c r="C88" t="s">
        <v>557</v>
      </c>
      <c r="E88" t="s">
        <v>327</v>
      </c>
      <c r="F88" t="s">
        <v>546</v>
      </c>
      <c r="G88" t="s">
        <v>544</v>
      </c>
      <c r="H88">
        <v>12.777803423068763</v>
      </c>
      <c r="J88">
        <v>1442.5697580611645</v>
      </c>
      <c r="K88">
        <v>2.29559097663858</v>
      </c>
      <c r="L88">
        <v>1412.0383980718714</v>
      </c>
      <c r="M88" t="s">
        <v>555</v>
      </c>
      <c r="N88">
        <v>1399.3228303708406</v>
      </c>
      <c r="O88">
        <v>1401.6591363146752</v>
      </c>
    </row>
    <row r="89" spans="1:15" x14ac:dyDescent="0.3">
      <c r="A89" t="s">
        <v>558</v>
      </c>
      <c r="B89" t="s">
        <v>510</v>
      </c>
      <c r="C89" t="s">
        <v>557</v>
      </c>
      <c r="E89" t="s">
        <v>547</v>
      </c>
      <c r="F89" t="s">
        <v>548</v>
      </c>
      <c r="G89" t="s">
        <v>544</v>
      </c>
      <c r="L89">
        <v>0</v>
      </c>
      <c r="M89" t="s">
        <v>555</v>
      </c>
    </row>
    <row r="90" spans="1:15" x14ac:dyDescent="0.3">
      <c r="A90" t="s">
        <v>558</v>
      </c>
      <c r="B90" t="s">
        <v>510</v>
      </c>
      <c r="C90" t="s">
        <v>557</v>
      </c>
      <c r="E90" t="s">
        <v>549</v>
      </c>
      <c r="F90" t="s">
        <v>550</v>
      </c>
      <c r="G90" t="s">
        <v>544</v>
      </c>
      <c r="L90">
        <v>0</v>
      </c>
      <c r="M90" t="s">
        <v>555</v>
      </c>
    </row>
    <row r="91" spans="1:15" x14ac:dyDescent="0.3">
      <c r="A91" t="s">
        <v>558</v>
      </c>
      <c r="B91" t="s">
        <v>510</v>
      </c>
      <c r="C91" t="s">
        <v>557</v>
      </c>
      <c r="E91" t="s">
        <v>334</v>
      </c>
      <c r="F91" t="s">
        <v>551</v>
      </c>
      <c r="G91" t="s">
        <v>544</v>
      </c>
      <c r="H91">
        <v>11.73390591302549</v>
      </c>
      <c r="J91">
        <v>1381.796686449381</v>
      </c>
      <c r="K91">
        <v>1.7787207467102917</v>
      </c>
      <c r="L91">
        <v>1358.1397005181341</v>
      </c>
      <c r="M91" t="s">
        <v>555</v>
      </c>
      <c r="N91">
        <v>1348.2643055481572</v>
      </c>
      <c r="O91">
        <v>1349.4921829404532</v>
      </c>
    </row>
    <row r="92" spans="1:15" x14ac:dyDescent="0.3">
      <c r="A92" t="s">
        <v>558</v>
      </c>
      <c r="B92" t="s">
        <v>510</v>
      </c>
      <c r="C92" t="s">
        <v>557</v>
      </c>
      <c r="E92" t="s">
        <v>334</v>
      </c>
      <c r="F92" t="s">
        <v>552</v>
      </c>
      <c r="G92" t="s">
        <v>544</v>
      </c>
      <c r="H92">
        <v>12.592308959176394</v>
      </c>
      <c r="J92">
        <v>1443.4555294766699</v>
      </c>
      <c r="K92">
        <v>2.3487463828397983</v>
      </c>
      <c r="L92">
        <v>1412.2172025849006</v>
      </c>
      <c r="M92" t="s">
        <v>555</v>
      </c>
      <c r="N92">
        <v>1395.880620542312</v>
      </c>
      <c r="O92">
        <v>1399.0477097639296</v>
      </c>
    </row>
    <row r="93" spans="1:15" x14ac:dyDescent="0.3">
      <c r="A93" t="s">
        <v>558</v>
      </c>
      <c r="B93" t="s">
        <v>510</v>
      </c>
      <c r="C93" t="s">
        <v>557</v>
      </c>
      <c r="E93" t="s">
        <v>553</v>
      </c>
      <c r="F93" t="s">
        <v>553</v>
      </c>
      <c r="G93" t="s">
        <v>544</v>
      </c>
      <c r="L93">
        <v>0</v>
      </c>
      <c r="M93" t="s">
        <v>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5280-D428-42EB-8D9E-9398DC6C560D}">
  <dimension ref="A1:AH12"/>
  <sheetViews>
    <sheetView tabSelected="1" workbookViewId="0">
      <selection activeCell="E17" sqref="E17"/>
    </sheetView>
  </sheetViews>
  <sheetFormatPr defaultColWidth="8.77734375" defaultRowHeight="14.4" x14ac:dyDescent="0.3"/>
  <cols>
    <col min="1" max="1" width="11" bestFit="1" customWidth="1"/>
    <col min="2" max="2" width="14" bestFit="1" customWidth="1"/>
    <col min="3" max="3" width="22" bestFit="1" customWidth="1"/>
    <col min="4" max="4" width="14" bestFit="1" customWidth="1"/>
    <col min="5" max="5" width="22" bestFit="1" customWidth="1"/>
    <col min="6" max="6" width="13.21875" bestFit="1" customWidth="1"/>
    <col min="7" max="7" width="21.21875" bestFit="1" customWidth="1"/>
    <col min="8" max="8" width="14.5546875" bestFit="1" customWidth="1"/>
    <col min="9" max="9" width="22.5546875" bestFit="1" customWidth="1"/>
    <col min="10" max="10" width="14.5546875" bestFit="1" customWidth="1"/>
    <col min="11" max="11" width="22.5546875" bestFit="1" customWidth="1"/>
    <col min="12" max="12" width="13.109375" bestFit="1" customWidth="1"/>
    <col min="13" max="13" width="21.109375" bestFit="1" customWidth="1"/>
    <col min="14" max="14" width="14.5546875" bestFit="1" customWidth="1"/>
    <col min="15" max="15" width="22.5546875" bestFit="1" customWidth="1"/>
    <col min="16" max="16" width="14.5546875" bestFit="1" customWidth="1"/>
    <col min="17" max="17" width="22.5546875" bestFit="1" customWidth="1"/>
    <col min="18" max="18" width="15.6640625" bestFit="1" customWidth="1"/>
    <col min="19" max="19" width="13.109375" bestFit="1" customWidth="1"/>
    <col min="20" max="20" width="21.109375" bestFit="1" customWidth="1"/>
    <col min="21" max="21" width="5.21875" bestFit="1" customWidth="1"/>
    <col min="22" max="22" width="13.5546875" bestFit="1" customWidth="1"/>
    <col min="23" max="23" width="5.88671875" bestFit="1" customWidth="1"/>
    <col min="24" max="24" width="14.5546875" bestFit="1" customWidth="1"/>
    <col min="25" max="25" width="9.44140625" bestFit="1" customWidth="1"/>
    <col min="26" max="26" width="17.44140625" bestFit="1" customWidth="1"/>
    <col min="27" max="27" width="8.88671875" bestFit="1" customWidth="1"/>
    <col min="28" max="28" width="16.77734375" bestFit="1" customWidth="1"/>
    <col min="29" max="29" width="9.44140625" bestFit="1" customWidth="1"/>
    <col min="30" max="30" width="16.33203125" bestFit="1" customWidth="1"/>
    <col min="31" max="31" width="10" bestFit="1" customWidth="1"/>
    <col min="32" max="32" width="18" bestFit="1" customWidth="1"/>
    <col min="33" max="33" width="8.88671875" bestFit="1" customWidth="1"/>
    <col min="34" max="34" width="16.77734375" bestFit="1" customWidth="1"/>
  </cols>
  <sheetData>
    <row r="1" spans="1:34" s="1" customFormat="1" ht="16.8" x14ac:dyDescent="0.3">
      <c r="A1" s="5" t="s">
        <v>0</v>
      </c>
      <c r="B1" s="5" t="s">
        <v>578</v>
      </c>
      <c r="C1" s="5" t="s">
        <v>579</v>
      </c>
      <c r="D1" s="5" t="s">
        <v>580</v>
      </c>
      <c r="E1" s="5" t="s">
        <v>581</v>
      </c>
      <c r="F1" s="5" t="s">
        <v>562</v>
      </c>
      <c r="G1" s="5" t="s">
        <v>563</v>
      </c>
      <c r="H1" s="5" t="s">
        <v>582</v>
      </c>
      <c r="I1" s="5" t="s">
        <v>583</v>
      </c>
      <c r="J1" s="5" t="s">
        <v>584</v>
      </c>
      <c r="K1" s="5" t="s">
        <v>585</v>
      </c>
      <c r="L1" s="5" t="s">
        <v>564</v>
      </c>
      <c r="M1" s="5" t="s">
        <v>565</v>
      </c>
      <c r="N1" s="5" t="s">
        <v>586</v>
      </c>
      <c r="O1" s="5" t="s">
        <v>587</v>
      </c>
      <c r="P1" s="5" t="s">
        <v>588</v>
      </c>
      <c r="Q1" s="5" t="s">
        <v>589</v>
      </c>
      <c r="R1" s="5" t="s">
        <v>590</v>
      </c>
      <c r="S1" s="5" t="s">
        <v>566</v>
      </c>
      <c r="T1" s="5" t="s">
        <v>567</v>
      </c>
      <c r="U1" s="5" t="s">
        <v>591</v>
      </c>
      <c r="V1" s="5" t="s">
        <v>568</v>
      </c>
      <c r="W1" s="5" t="s">
        <v>592</v>
      </c>
      <c r="X1" s="5" t="s">
        <v>569</v>
      </c>
      <c r="Y1" s="5" t="s">
        <v>593</v>
      </c>
      <c r="Z1" s="5" t="s">
        <v>594</v>
      </c>
      <c r="AA1" s="5" t="s">
        <v>595</v>
      </c>
      <c r="AB1" s="5" t="s">
        <v>596</v>
      </c>
      <c r="AC1" s="5" t="s">
        <v>597</v>
      </c>
      <c r="AD1" s="5" t="s">
        <v>598</v>
      </c>
      <c r="AE1" s="5" t="s">
        <v>599</v>
      </c>
      <c r="AF1" s="5" t="s">
        <v>600</v>
      </c>
      <c r="AG1" s="5" t="s">
        <v>601</v>
      </c>
      <c r="AH1" s="5" t="s">
        <v>602</v>
      </c>
    </row>
    <row r="2" spans="1:34" x14ac:dyDescent="0.3">
      <c r="A2" s="6" t="s">
        <v>570</v>
      </c>
      <c r="B2" s="23">
        <v>3.5399999999999999E-14</v>
      </c>
      <c r="C2" s="23">
        <v>4.4999999999999998E-15</v>
      </c>
      <c r="D2" s="23">
        <v>2.0199999999999999E-8</v>
      </c>
      <c r="E2" s="23">
        <v>2.6600000000000001E-10</v>
      </c>
      <c r="F2" s="23">
        <v>2.0199999999999999E-8</v>
      </c>
      <c r="G2" s="23">
        <v>2.5815374161917405E-9</v>
      </c>
      <c r="H2" s="23">
        <v>4.8599999999999999E-11</v>
      </c>
      <c r="I2" s="23">
        <v>1.8600000000000002E-12</v>
      </c>
      <c r="J2" s="23">
        <v>5.1599999999999998E-12</v>
      </c>
      <c r="K2" s="23">
        <v>2.4999999999999999E-13</v>
      </c>
      <c r="L2" s="23">
        <v>5.4199999999999998E-11</v>
      </c>
      <c r="M2" s="23">
        <v>3.3464190873337283E-12</v>
      </c>
      <c r="N2" s="6"/>
      <c r="O2" s="6"/>
      <c r="P2" s="6"/>
      <c r="Q2" s="6"/>
      <c r="R2" s="6"/>
      <c r="S2" s="6"/>
      <c r="T2" s="6"/>
      <c r="U2" s="7">
        <v>1.2669999999999999</v>
      </c>
      <c r="V2" s="21">
        <v>0.16239999999999999</v>
      </c>
      <c r="W2" s="21">
        <v>1.2669999999999999</v>
      </c>
      <c r="X2" s="21">
        <v>0.17032494660942157</v>
      </c>
      <c r="Y2" s="21">
        <v>9.4</v>
      </c>
      <c r="Z2" s="21">
        <v>0.57999999999999996</v>
      </c>
      <c r="AA2" s="10">
        <v>416</v>
      </c>
      <c r="AB2" s="10">
        <v>16.86</v>
      </c>
      <c r="AC2" s="6"/>
      <c r="AD2" s="6"/>
      <c r="AE2" s="6"/>
      <c r="AF2" s="24"/>
      <c r="AG2" s="6"/>
      <c r="AH2" s="23"/>
    </row>
    <row r="3" spans="1:34" x14ac:dyDescent="0.3">
      <c r="A3" s="6" t="s">
        <v>571</v>
      </c>
      <c r="B3" s="23">
        <v>3.3134375083780614E-14</v>
      </c>
      <c r="C3" s="23">
        <v>5.6385097429566209E-15</v>
      </c>
      <c r="D3" s="23">
        <v>4.4643836533044262E-9</v>
      </c>
      <c r="E3" s="23">
        <v>2.4958730775849752E-10</v>
      </c>
      <c r="F3" s="23">
        <v>4.4644167251776763E-9</v>
      </c>
      <c r="G3" s="23">
        <v>7.9966274258711605E-10</v>
      </c>
      <c r="H3" s="23">
        <v>2.9736665770676277E-10</v>
      </c>
      <c r="I3" s="23">
        <v>4.1199010390400092E-11</v>
      </c>
      <c r="J3" s="23">
        <v>3.0400312637949133E-11</v>
      </c>
      <c r="K3" s="23">
        <v>2.6046277482546512E-12</v>
      </c>
      <c r="L3" s="23">
        <v>3.2865202851836902E-10</v>
      </c>
      <c r="M3" s="23">
        <v>5.3536701398350846E-11</v>
      </c>
      <c r="N3" s="23">
        <v>1.824752912041711E-9</v>
      </c>
      <c r="O3" s="23">
        <v>6.0223387921846442E-11</v>
      </c>
      <c r="P3" s="23">
        <v>5.7707688693132041E-7</v>
      </c>
      <c r="Q3" s="23">
        <v>3.9306876233242858E-9</v>
      </c>
      <c r="R3" s="23">
        <v>3.7862401422994778E-8</v>
      </c>
      <c r="S3" s="23">
        <v>5.7927237416282626E-7</v>
      </c>
      <c r="T3" s="23">
        <v>1.9520975948036103E-8</v>
      </c>
      <c r="U3" s="21">
        <v>5.3626713827917776</v>
      </c>
      <c r="V3" s="21">
        <v>0.9605573963049</v>
      </c>
      <c r="W3" s="21">
        <v>5.4569505905938875</v>
      </c>
      <c r="X3" s="21">
        <v>1.2728183134268021</v>
      </c>
      <c r="Y3" s="21">
        <v>9.781697354505356</v>
      </c>
      <c r="Z3" s="21">
        <v>1.5934172468006602</v>
      </c>
      <c r="AA3" s="10">
        <v>15.013060602466114</v>
      </c>
      <c r="AB3" s="10">
        <v>2.2429612004611985</v>
      </c>
      <c r="AC3" s="10">
        <v>316.24933059327503</v>
      </c>
      <c r="AD3" s="10">
        <v>10.657327798543603</v>
      </c>
      <c r="AE3" s="24">
        <v>0.11791073691889746</v>
      </c>
      <c r="AF3" s="24">
        <v>6.6407015361121665E-3</v>
      </c>
      <c r="AG3" s="23">
        <f>B3/N3</f>
        <v>1.8158280425324354E-5</v>
      </c>
      <c r="AH3" s="23">
        <v>3.1475903884984666E-6</v>
      </c>
    </row>
    <row r="4" spans="1:34" x14ac:dyDescent="0.3">
      <c r="A4" s="6" t="s">
        <v>43</v>
      </c>
      <c r="B4" s="23">
        <v>5.0499999999999996E-15</v>
      </c>
      <c r="C4" s="23">
        <v>1.054E-15</v>
      </c>
      <c r="D4" s="23">
        <v>7.0500000000000003E-9</v>
      </c>
      <c r="E4" s="23">
        <v>9.3000000000000002E-11</v>
      </c>
      <c r="F4" s="23">
        <v>7.0500000000000003E-9</v>
      </c>
      <c r="G4" s="23">
        <v>1.474361799528937E-9</v>
      </c>
      <c r="H4" s="23">
        <v>5.6700000000000002E-11</v>
      </c>
      <c r="I4" s="23">
        <v>2.0600000000000001E-12</v>
      </c>
      <c r="J4" s="23">
        <v>5.7099999999999997E-12</v>
      </c>
      <c r="K4" s="23">
        <v>2.5600000000000002E-13</v>
      </c>
      <c r="L4" s="23">
        <v>6.2800000000000005E-11</v>
      </c>
      <c r="M4" s="23">
        <v>3.6239664382802312E-12</v>
      </c>
      <c r="N4" s="6"/>
      <c r="O4" s="6"/>
      <c r="P4" s="6"/>
      <c r="Q4" s="6"/>
      <c r="R4" s="6"/>
      <c r="S4" s="6"/>
      <c r="T4" s="6"/>
      <c r="U4" s="7">
        <v>0.51800000000000002</v>
      </c>
      <c r="V4" s="21">
        <v>0.1082</v>
      </c>
      <c r="W4" s="21">
        <v>0.51700000000000002</v>
      </c>
      <c r="X4" s="21">
        <v>0.109836222259427</v>
      </c>
      <c r="Y4" s="21">
        <v>9.9</v>
      </c>
      <c r="Z4" s="21">
        <v>0.57999999999999996</v>
      </c>
      <c r="AA4" s="10">
        <v>124.3</v>
      </c>
      <c r="AB4" s="10">
        <v>4.82</v>
      </c>
      <c r="AC4" s="6"/>
      <c r="AD4" s="6"/>
      <c r="AE4" s="6"/>
      <c r="AF4" s="24">
        <v>0</v>
      </c>
      <c r="AG4" s="6"/>
      <c r="AH4" s="23"/>
    </row>
    <row r="5" spans="1:34" x14ac:dyDescent="0.3">
      <c r="A5" s="6" t="s">
        <v>17</v>
      </c>
      <c r="B5" s="23">
        <v>1.25E-14</v>
      </c>
      <c r="C5" s="23">
        <v>1.8560000000000002E-15</v>
      </c>
      <c r="D5" s="23">
        <v>3.6300000000000001E-9</v>
      </c>
      <c r="E5" s="23">
        <v>4.8000000000000002E-11</v>
      </c>
      <c r="F5" s="23">
        <v>3.6300000000000001E-9</v>
      </c>
      <c r="G5" s="23">
        <v>5.4111553988936591E-10</v>
      </c>
      <c r="H5" s="23">
        <v>1.6500000000000001E-11</v>
      </c>
      <c r="I5" s="23">
        <v>6.2199999999999997E-13</v>
      </c>
      <c r="J5" s="23">
        <v>1.6799999999999999E-12</v>
      </c>
      <c r="K5" s="23">
        <v>8.5799999999999998E-14</v>
      </c>
      <c r="L5" s="23">
        <v>1.8199999999999999E-11</v>
      </c>
      <c r="M5" s="23">
        <v>1.1552846702525214E-12</v>
      </c>
      <c r="N5" s="6"/>
      <c r="O5" s="6"/>
      <c r="P5" s="6"/>
      <c r="Q5" s="6"/>
      <c r="R5" s="6"/>
      <c r="S5" s="6"/>
      <c r="T5" s="6"/>
      <c r="U5" s="21">
        <v>2.4940000000000002</v>
      </c>
      <c r="V5" s="21">
        <v>0.372</v>
      </c>
      <c r="W5" s="21">
        <v>2.496</v>
      </c>
      <c r="X5" s="21">
        <v>0.38548823507715257</v>
      </c>
      <c r="Y5" s="21">
        <v>9.8000000000000007</v>
      </c>
      <c r="Z5" s="21">
        <v>0.62</v>
      </c>
      <c r="AA5" s="10">
        <v>220.7</v>
      </c>
      <c r="AB5" s="10">
        <v>8.84</v>
      </c>
      <c r="AC5" s="6"/>
      <c r="AD5" s="6"/>
      <c r="AE5" s="6"/>
      <c r="AF5" s="24"/>
      <c r="AG5" s="6"/>
      <c r="AH5" s="23"/>
    </row>
    <row r="6" spans="1:34" x14ac:dyDescent="0.3">
      <c r="A6" s="6" t="s">
        <v>572</v>
      </c>
      <c r="B6" s="23">
        <v>4.1561714027648662E-14</v>
      </c>
      <c r="C6" s="23">
        <v>5.6942832269527622E-15</v>
      </c>
      <c r="D6" s="23">
        <v>4.9598272036228771E-9</v>
      </c>
      <c r="E6" s="23">
        <v>1.9570703387871712E-10</v>
      </c>
      <c r="F6" s="23">
        <v>4.9598686958987423E-9</v>
      </c>
      <c r="G6" s="23">
        <v>7.0716202504311637E-10</v>
      </c>
      <c r="H6" s="23">
        <v>2.6649454706308152E-11</v>
      </c>
      <c r="I6" s="23">
        <v>7.3823898514857746E-13</v>
      </c>
      <c r="J6" s="23">
        <v>2.7760387740599541E-12</v>
      </c>
      <c r="K6" s="23">
        <v>9.281068227227976E-14</v>
      </c>
      <c r="L6" s="23">
        <v>2.9505157405362579E-11</v>
      </c>
      <c r="M6" s="23">
        <v>1.2810616637009212E-12</v>
      </c>
      <c r="N6" s="23">
        <v>5.4375984162492573E-11</v>
      </c>
      <c r="O6" s="23">
        <v>2.4378271418323907E-12</v>
      </c>
      <c r="P6" s="23">
        <v>2.0981776005701488E-8</v>
      </c>
      <c r="Q6" s="23">
        <v>1.7842470396233776E-10</v>
      </c>
      <c r="R6" s="23">
        <v>4.9136726856849315E-9</v>
      </c>
      <c r="S6" s="23">
        <v>2.1049623749063378E-8</v>
      </c>
      <c r="T6" s="23">
        <v>9.6053971845420692E-10</v>
      </c>
      <c r="U6" s="21">
        <v>6.0546746812978522</v>
      </c>
      <c r="V6" s="21">
        <v>0.86325591888033404</v>
      </c>
      <c r="W6" s="21">
        <v>6.0633144880022298</v>
      </c>
      <c r="X6" s="21">
        <v>0.91257402841288393</v>
      </c>
      <c r="Y6" s="21">
        <v>9.5998135744096071</v>
      </c>
      <c r="Z6" s="21">
        <v>0.41680689853282044</v>
      </c>
      <c r="AA6" s="10">
        <v>186.11364691258933</v>
      </c>
      <c r="AB6" s="10">
        <v>8.9728405655099088</v>
      </c>
      <c r="AC6" s="10">
        <v>385.86475865892066</v>
      </c>
      <c r="AD6" s="10">
        <v>17.607840931604873</v>
      </c>
      <c r="AE6" s="7">
        <v>1.0093930794520376</v>
      </c>
      <c r="AF6" s="24">
        <v>4.0743521655916902E-2</v>
      </c>
      <c r="AG6" s="23">
        <f t="shared" ref="AG6:AG12" si="0">B6/N6</f>
        <v>7.6433952723410333E-4</v>
      </c>
      <c r="AH6" s="23">
        <v>1.101846377228511E-4</v>
      </c>
    </row>
    <row r="7" spans="1:34" x14ac:dyDescent="0.3">
      <c r="A7" s="6" t="s">
        <v>573</v>
      </c>
      <c r="B7" s="23">
        <v>2.2464578145824998E-14</v>
      </c>
      <c r="C7" s="23">
        <v>3.3288233447192063E-15</v>
      </c>
      <c r="D7" s="23">
        <v>2.9834197060177587E-9</v>
      </c>
      <c r="E7" s="23">
        <v>1.177210813016955E-10</v>
      </c>
      <c r="F7" s="23">
        <v>2.9834421288277142E-9</v>
      </c>
      <c r="G7" s="23">
        <v>4.5749480458700587E-10</v>
      </c>
      <c r="H7" s="23">
        <v>1.0764240177174628E-11</v>
      </c>
      <c r="I7" s="23">
        <v>3.0690718094191818E-13</v>
      </c>
      <c r="J7" s="23">
        <v>1.1150766144402097E-12</v>
      </c>
      <c r="K7" s="23">
        <v>4.0369358351240392E-14</v>
      </c>
      <c r="L7" s="23">
        <v>1.1911477781625226E-11</v>
      </c>
      <c r="M7" s="23">
        <v>5.4891004050637103E-13</v>
      </c>
      <c r="N7" s="23">
        <v>1.8665528561785635E-11</v>
      </c>
      <c r="O7" s="23">
        <v>8.8508302188122872E-13</v>
      </c>
      <c r="P7" s="23">
        <v>1.1393921884656247E-8</v>
      </c>
      <c r="Q7" s="23">
        <v>1.236004521320325E-10</v>
      </c>
      <c r="R7" s="23">
        <v>5.8782581946485924E-9</v>
      </c>
      <c r="S7" s="23">
        <v>1.1419896146751953E-8</v>
      </c>
      <c r="T7" s="23">
        <v>5.5549893026390782E-10</v>
      </c>
      <c r="U7" s="21">
        <v>5.4406128562852762</v>
      </c>
      <c r="V7" s="21">
        <v>0.83428872022324396</v>
      </c>
      <c r="W7" s="21">
        <v>5.4457068357363188</v>
      </c>
      <c r="X7" s="21">
        <v>0.87614062092357403</v>
      </c>
      <c r="Y7" s="21">
        <v>9.653363757949931</v>
      </c>
      <c r="Z7" s="21">
        <v>0.4448506212699368</v>
      </c>
      <c r="AA7" s="10">
        <v>277.16026927233054</v>
      </c>
      <c r="AB7" s="10">
        <v>13.492574823422583</v>
      </c>
      <c r="AC7" s="10">
        <v>610.4258900004196</v>
      </c>
      <c r="AD7" s="10">
        <v>29.692995850673405</v>
      </c>
      <c r="AE7" s="7">
        <v>0.50753464839870144</v>
      </c>
      <c r="AF7" s="24">
        <v>4.1539109734636009E-2</v>
      </c>
      <c r="AG7" s="23">
        <f t="shared" si="0"/>
        <v>1.2035329228135144E-3</v>
      </c>
      <c r="AH7" s="23">
        <v>1.8724928800793937E-4</v>
      </c>
    </row>
    <row r="8" spans="1:34" x14ac:dyDescent="0.3">
      <c r="A8" s="6" t="s">
        <v>103</v>
      </c>
      <c r="B8" s="23">
        <v>1.7063173168821878E-15</v>
      </c>
      <c r="C8" s="23">
        <v>9.1178158588111869E-16</v>
      </c>
      <c r="D8" s="23">
        <v>2.3428619251753297E-9</v>
      </c>
      <c r="E8" s="23">
        <v>9.2445671863028892E-11</v>
      </c>
      <c r="F8" s="23">
        <v>2.3428635986925561E-9</v>
      </c>
      <c r="G8" s="23">
        <v>1.2553327595606388E-9</v>
      </c>
      <c r="H8" s="23">
        <v>5.1362388234930409E-11</v>
      </c>
      <c r="I8" s="23">
        <v>1.4319458549488609E-12</v>
      </c>
      <c r="J8" s="23">
        <v>5.3674770585931908E-12</v>
      </c>
      <c r="K8" s="23">
        <v>1.788081308627807E-13</v>
      </c>
      <c r="L8" s="23">
        <v>5.6883450610171055E-11</v>
      </c>
      <c r="M8" s="23">
        <v>2.471012513552693E-12</v>
      </c>
      <c r="N8" s="23">
        <v>1.5164137765325076E-10</v>
      </c>
      <c r="O8" s="23">
        <v>6.7889185558478415E-12</v>
      </c>
      <c r="P8" s="23">
        <v>4.4009612171143441E-8</v>
      </c>
      <c r="Q8" s="23">
        <v>3.7175849922119276E-10</v>
      </c>
      <c r="R8" s="23"/>
      <c r="S8" s="23">
        <v>4.418953485110139E-8</v>
      </c>
      <c r="T8" s="23">
        <v>2.0132537512943121E-9</v>
      </c>
      <c r="U8" s="21">
        <v>0.52623170895963112</v>
      </c>
      <c r="V8" s="21">
        <v>0.28196088912101203</v>
      </c>
      <c r="W8" s="21">
        <v>0.52291011866299331</v>
      </c>
      <c r="X8" s="21">
        <v>0.28131784723080322</v>
      </c>
      <c r="Y8" s="21">
        <v>9.5691863559436303</v>
      </c>
      <c r="Z8" s="21">
        <v>0.41568468467393666</v>
      </c>
      <c r="AA8" s="10">
        <v>45.614349443003547</v>
      </c>
      <c r="AB8" s="10">
        <v>2.2038019481267339</v>
      </c>
      <c r="AC8" s="10">
        <v>290.22165883890597</v>
      </c>
      <c r="AD8" s="10">
        <v>13.222357857648337</v>
      </c>
      <c r="AE8" s="7"/>
      <c r="AF8" s="24"/>
      <c r="AG8" s="23">
        <f t="shared" si="0"/>
        <v>1.1252320067837429E-5</v>
      </c>
      <c r="AH8" s="23">
        <v>6.0338155139047985E-6</v>
      </c>
    </row>
    <row r="9" spans="1:34" x14ac:dyDescent="0.3">
      <c r="A9" s="6" t="s">
        <v>574</v>
      </c>
      <c r="B9" s="23">
        <v>2.8916010531996192E-14</v>
      </c>
      <c r="C9" s="23">
        <v>4.1034041440433796E-15</v>
      </c>
      <c r="D9" s="23">
        <v>4.4889607691251888E-9</v>
      </c>
      <c r="E9" s="23">
        <v>1.7712737989777239E-10</v>
      </c>
      <c r="F9" s="23">
        <v>4.4889896222898653E-9</v>
      </c>
      <c r="G9" s="23">
        <v>6.6118961431099547E-10</v>
      </c>
      <c r="H9" s="23">
        <v>4.040434762473807E-11</v>
      </c>
      <c r="I9" s="23">
        <v>1.1392815112737433E-12</v>
      </c>
      <c r="J9" s="23">
        <v>4.3195148082400061E-12</v>
      </c>
      <c r="K9" s="23">
        <v>1.4239303659745409E-13</v>
      </c>
      <c r="L9" s="23">
        <v>4.4844943781187277E-11</v>
      </c>
      <c r="M9" s="23">
        <v>1.9453433344520068E-12</v>
      </c>
      <c r="N9" s="23">
        <v>1.3716051978453412E-10</v>
      </c>
      <c r="O9" s="23">
        <v>6.0665517364714938E-12</v>
      </c>
      <c r="P9" s="23">
        <v>3.7454468352003E-8</v>
      </c>
      <c r="Q9" s="23">
        <v>3.1211995575769218E-10</v>
      </c>
      <c r="R9" s="23"/>
      <c r="S9" s="23">
        <v>3.7615702921657392E-8</v>
      </c>
      <c r="T9" s="23">
        <v>1.6929990183732724E-9</v>
      </c>
      <c r="U9" s="21">
        <v>4.6543225187754356</v>
      </c>
      <c r="V9" s="21">
        <v>0.68554172987780604</v>
      </c>
      <c r="W9" s="21">
        <v>4.6647981376594716</v>
      </c>
      <c r="X9" s="21">
        <v>0.7233716623078954</v>
      </c>
      <c r="Y9" s="21">
        <v>9.3539088111613378</v>
      </c>
      <c r="Z9" s="21">
        <v>0.40576623856752775</v>
      </c>
      <c r="AA9" s="10">
        <v>111.10093425631172</v>
      </c>
      <c r="AB9" s="10">
        <v>5.3881539793492967</v>
      </c>
      <c r="AC9" s="10">
        <v>273.07032964617179</v>
      </c>
      <c r="AD9" s="10">
        <v>12.290287410039577</v>
      </c>
      <c r="AE9" s="7"/>
      <c r="AF9" s="24"/>
      <c r="AG9" s="23">
        <f t="shared" si="0"/>
        <v>2.1081875876105197E-4</v>
      </c>
      <c r="AH9" s="23">
        <v>3.1336240159309688E-5</v>
      </c>
    </row>
    <row r="10" spans="1:34" x14ac:dyDescent="0.3">
      <c r="A10" s="6" t="s">
        <v>575</v>
      </c>
      <c r="B10" s="23">
        <v>2.8084577655721334E-13</v>
      </c>
      <c r="C10" s="23">
        <v>3.661917285869501E-14</v>
      </c>
      <c r="D10" s="23">
        <v>3.6119651033140687E-8</v>
      </c>
      <c r="E10" s="23">
        <v>1.4252250084976528E-9</v>
      </c>
      <c r="F10" s="23">
        <v>3.6119931373238202E-8</v>
      </c>
      <c r="G10" s="23">
        <v>4.9205680838239094E-9</v>
      </c>
      <c r="H10" s="23">
        <v>5.364751383568312E-11</v>
      </c>
      <c r="I10" s="23">
        <v>1.4602033161807892E-12</v>
      </c>
      <c r="J10" s="23">
        <v>5.3219655331063583E-12</v>
      </c>
      <c r="K10" s="23">
        <v>1.7571575899033179E-13</v>
      </c>
      <c r="L10" s="23">
        <v>5.9129128014428428E-11</v>
      </c>
      <c r="M10" s="23">
        <v>2.5301275234806809E-12</v>
      </c>
      <c r="N10" s="23">
        <v>1.9809835064200146E-10</v>
      </c>
      <c r="O10" s="23">
        <v>8.8077663826108699E-12</v>
      </c>
      <c r="P10" s="23">
        <v>1.124138591846745E-7</v>
      </c>
      <c r="Q10" s="23">
        <v>9.2928836687123853E-10</v>
      </c>
      <c r="R10" s="23">
        <v>5.3875796569963077E-8</v>
      </c>
      <c r="S10" s="23">
        <v>1.1268407534353637E-7</v>
      </c>
      <c r="T10" s="23">
        <v>5.0959748993643026E-9</v>
      </c>
      <c r="U10" s="21">
        <v>5.6180844264341561</v>
      </c>
      <c r="V10" s="21">
        <v>0.76534383842772202</v>
      </c>
      <c r="W10" s="21">
        <v>5.620263742221101</v>
      </c>
      <c r="X10" s="21">
        <v>0.81165731095000082</v>
      </c>
      <c r="Y10" s="21">
        <v>10.080394828181047</v>
      </c>
      <c r="Z10" s="21">
        <v>0.43133875399125854</v>
      </c>
      <c r="AA10" s="10">
        <v>673.27725836040611</v>
      </c>
      <c r="AB10" s="10">
        <v>32.273891459542732</v>
      </c>
      <c r="AC10" s="10">
        <v>567.4648921627122</v>
      </c>
      <c r="AD10" s="10">
        <v>25.662781878588909</v>
      </c>
      <c r="AE10" s="7">
        <v>0.67042444534877044</v>
      </c>
      <c r="AF10" s="24">
        <v>2.7028219262905575E-2</v>
      </c>
      <c r="AG10" s="23">
        <f t="shared" si="0"/>
        <v>1.4177088080089624E-3</v>
      </c>
      <c r="AH10" s="23">
        <v>1.9530501116346078E-4</v>
      </c>
    </row>
    <row r="11" spans="1:34" x14ac:dyDescent="0.3">
      <c r="A11" s="6" t="s">
        <v>576</v>
      </c>
      <c r="B11" s="23">
        <v>6.4536135918906658E-15</v>
      </c>
      <c r="C11" s="23">
        <v>1.5114698512417607E-15</v>
      </c>
      <c r="D11" s="23">
        <v>9.1961376752084751E-10</v>
      </c>
      <c r="E11" s="23">
        <v>6.7123111506892379E-11</v>
      </c>
      <c r="F11" s="23">
        <v>9.1962020825975642E-10</v>
      </c>
      <c r="G11" s="23">
        <v>2.255970917070772E-10</v>
      </c>
      <c r="H11" s="23">
        <v>1.2192772570177273E-10</v>
      </c>
      <c r="I11" s="23">
        <v>1.6841424555440684E-11</v>
      </c>
      <c r="J11" s="23">
        <v>1.3144118182170529E-11</v>
      </c>
      <c r="K11" s="23">
        <v>1.1315290699010073E-12</v>
      </c>
      <c r="L11" s="23">
        <v>1.420985749423841E-10</v>
      </c>
      <c r="M11" s="23">
        <v>2.3127489652372944E-11</v>
      </c>
      <c r="N11" s="23">
        <v>8.4134438927326905E-11</v>
      </c>
      <c r="O11" s="23">
        <v>2.8565400661474609E-12</v>
      </c>
      <c r="P11" s="23">
        <v>4.9878837050700246E-8</v>
      </c>
      <c r="Q11" s="23">
        <v>3.5736292055319976E-10</v>
      </c>
      <c r="R11" s="23">
        <v>2.5017110347675146E-8</v>
      </c>
      <c r="S11" s="23">
        <v>4.9994968269319931E-8</v>
      </c>
      <c r="T11" s="23">
        <v>1.7348154692052427E-9</v>
      </c>
      <c r="U11" s="21">
        <v>5.0706239573249547</v>
      </c>
      <c r="V11" s="21">
        <v>1.2439026542026881</v>
      </c>
      <c r="W11" s="21">
        <v>5.249555908904239</v>
      </c>
      <c r="X11" s="21">
        <v>1.526765330774402</v>
      </c>
      <c r="Y11" s="21">
        <v>9.2762195235860556</v>
      </c>
      <c r="Z11" s="21">
        <v>1.509766520402213</v>
      </c>
      <c r="AA11" s="21">
        <v>7.5422859093604586</v>
      </c>
      <c r="AB11" s="10">
        <v>1.1782994482887055</v>
      </c>
      <c r="AC11" s="10">
        <v>592.84684947841947</v>
      </c>
      <c r="AD11" s="10">
        <v>20.571667928748226</v>
      </c>
      <c r="AE11" s="24">
        <v>3.4460943874865424E-2</v>
      </c>
      <c r="AF11" s="24">
        <v>2.5274116873960921E-3</v>
      </c>
      <c r="AG11" s="23">
        <f t="shared" si="0"/>
        <v>7.6705968140646026E-5</v>
      </c>
      <c r="AH11" s="23">
        <v>1.8152726155753964E-5</v>
      </c>
    </row>
    <row r="12" spans="1:34" x14ac:dyDescent="0.3">
      <c r="A12" s="6" t="s">
        <v>577</v>
      </c>
      <c r="B12" s="23">
        <v>8.8023531410110075E-15</v>
      </c>
      <c r="C12" s="23">
        <v>2.0402402489830788E-15</v>
      </c>
      <c r="D12" s="23">
        <v>2.1422566136306864E-9</v>
      </c>
      <c r="E12" s="23">
        <v>1.197795937346863E-10</v>
      </c>
      <c r="F12" s="23">
        <v>2.1422653859921116E-9</v>
      </c>
      <c r="G12" s="23">
        <v>5.1078469457812113E-10</v>
      </c>
      <c r="H12" s="23">
        <v>1.2436137378627372E-10</v>
      </c>
      <c r="I12" s="23">
        <v>1.7325311885382486E-11</v>
      </c>
      <c r="J12" s="23">
        <v>1.27242790758428E-11</v>
      </c>
      <c r="K12" s="23">
        <v>1.094975847961592E-12</v>
      </c>
      <c r="L12" s="23">
        <v>1.3755977379289515E-10</v>
      </c>
      <c r="M12" s="23">
        <v>2.2525286719212522E-11</v>
      </c>
      <c r="N12" s="23">
        <v>6.182463612217437E-11</v>
      </c>
      <c r="O12" s="23">
        <v>2.1610372424786679E-12</v>
      </c>
      <c r="P12" s="23">
        <v>5.1468863776001262E-8</v>
      </c>
      <c r="Q12" s="23">
        <v>3.8960145600768248E-10</v>
      </c>
      <c r="R12" s="23">
        <v>3.3199683801898738E-8</v>
      </c>
      <c r="S12" s="23">
        <v>5.1563689173194277E-8</v>
      </c>
      <c r="T12" s="23">
        <v>1.8441522225076709E-9</v>
      </c>
      <c r="U12" s="21">
        <v>2.9688701665419872</v>
      </c>
      <c r="V12" s="21">
        <v>0.70787375419266996</v>
      </c>
      <c r="W12" s="21">
        <v>3.005849554401224</v>
      </c>
      <c r="X12" s="21">
        <v>0.84690598718900101</v>
      </c>
      <c r="Y12" s="21">
        <v>9.7735496875713235</v>
      </c>
      <c r="Z12" s="21">
        <v>1.6004097920985729</v>
      </c>
      <c r="AA12" s="10">
        <v>17.226061022069025</v>
      </c>
      <c r="AB12" s="10">
        <v>2.5859010818697601</v>
      </c>
      <c r="AC12" s="10">
        <v>832.49764178621911</v>
      </c>
      <c r="AD12" s="10">
        <v>29.773904872783266</v>
      </c>
      <c r="AE12" s="24">
        <v>6.4526416167498782E-2</v>
      </c>
      <c r="AF12" s="24">
        <v>3.6407667721440264E-3</v>
      </c>
      <c r="AG12" s="23">
        <f t="shared" si="0"/>
        <v>1.4237614150476021E-4</v>
      </c>
      <c r="AH12" s="23">
        <v>3.3373585884159683E-5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olivine_composition_texture</vt:lpstr>
      <vt:lpstr>ol-sp-pairs</vt:lpstr>
      <vt:lpstr>ol-sp-thermometry</vt:lpstr>
      <vt:lpstr>Lee_et_al_2009_Tpm_Ppm_Tpot</vt:lpstr>
      <vt:lpstr>Tpm_Ppm_Putirka_primelt</vt:lpstr>
      <vt:lpstr>noble_gas_isotopes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Oelberg-Pánczél Emese</dc:creator>
  <cp:lastModifiedBy>Réka Haranginé Lukács</cp:lastModifiedBy>
  <dcterms:created xsi:type="dcterms:W3CDTF">2026-05-18T16:42:31Z</dcterms:created>
  <dcterms:modified xsi:type="dcterms:W3CDTF">2026-05-18T17:36:25Z</dcterms:modified>
</cp:coreProperties>
</file>